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 K! BS\MWB\MagicFreebies\tyt\"/>
    </mc:Choice>
  </mc:AlternateContent>
  <bookViews>
    <workbookView xWindow="0" yWindow="0" windowWidth="18060" windowHeight="7550"/>
  </bookViews>
  <sheets>
    <sheet name="WELCOME" sheetId="6" r:id="rId1"/>
    <sheet name="Navigation" sheetId="9" r:id="rId2"/>
    <sheet name="Type1" sheetId="2" r:id="rId3"/>
    <sheet name="Type2" sheetId="5" r:id="rId4"/>
    <sheet name="tyt1" sheetId="7" r:id="rId5"/>
    <sheet name="tyt2" sheetId="8" r:id="rId6"/>
  </sheets>
  <definedNames>
    <definedName name="_xlnm.Print_Area" localSheetId="1">Navigation!$A$1:$E$7</definedName>
    <definedName name="_xlnm.Print_Area" localSheetId="2">Type1!$A$1:$H$53</definedName>
    <definedName name="_xlnm.Print_Area" localSheetId="3">Type2!$A$1:$H$53</definedName>
    <definedName name="_xlnm.Print_Area" localSheetId="4">'tyt1'!$A$1:$H$53</definedName>
    <definedName name="_xlnm.Print_Area" localSheetId="5">'tyt2'!$A$1:$H$53</definedName>
    <definedName name="Help">Navigation!$A$1</definedName>
  </definedNames>
  <calcPr calcId="152511"/>
</workbook>
</file>

<file path=xl/calcChain.xml><?xml version="1.0" encoding="utf-8"?>
<calcChain xmlns="http://schemas.openxmlformats.org/spreadsheetml/2006/main">
  <c r="E1" i="9" l="1"/>
  <c r="F11" i="7"/>
  <c r="F11" i="8"/>
  <c r="A4" i="8"/>
  <c r="A3" i="8"/>
  <c r="F49" i="8"/>
  <c r="F48" i="8"/>
  <c r="A45" i="8"/>
  <c r="F41" i="8"/>
  <c r="E41" i="8"/>
  <c r="E49" i="8" s="1"/>
  <c r="H40" i="8"/>
  <c r="H48" i="8" s="1"/>
  <c r="G40" i="8"/>
  <c r="F40" i="8"/>
  <c r="H39" i="8"/>
  <c r="H47" i="8" s="1"/>
  <c r="G39" i="8"/>
  <c r="G47" i="8" s="1"/>
  <c r="F39" i="8"/>
  <c r="F47" i="8" s="1"/>
  <c r="E39" i="8"/>
  <c r="E47" i="8" s="1"/>
  <c r="D39" i="8"/>
  <c r="D47" i="8" s="1"/>
  <c r="A37" i="8"/>
  <c r="F33" i="8"/>
  <c r="F31" i="8"/>
  <c r="E31" i="8"/>
  <c r="G33" i="8" s="1"/>
  <c r="D31" i="8"/>
  <c r="H30" i="8"/>
  <c r="H31" i="8" s="1"/>
  <c r="G30" i="8"/>
  <c r="F30" i="8"/>
  <c r="H29" i="8"/>
  <c r="G29" i="8"/>
  <c r="F29" i="8"/>
  <c r="E29" i="8"/>
  <c r="D29" i="8"/>
  <c r="F26" i="8"/>
  <c r="E26" i="8"/>
  <c r="D26" i="8"/>
  <c r="G26" i="8" s="1"/>
  <c r="D30" i="8" s="1"/>
  <c r="D40" i="8" s="1"/>
  <c r="H25" i="8"/>
  <c r="H26" i="8" s="1"/>
  <c r="E30" i="8" s="1"/>
  <c r="F25" i="8"/>
  <c r="E25" i="8"/>
  <c r="E21" i="8"/>
  <c r="G20" i="8"/>
  <c r="F20" i="8"/>
  <c r="E20" i="8"/>
  <c r="A20" i="8"/>
  <c r="A19" i="8"/>
  <c r="H16" i="8"/>
  <c r="H41" i="8" s="1"/>
  <c r="H49" i="8" s="1"/>
  <c r="F16" i="8"/>
  <c r="F15" i="8"/>
  <c r="F12" i="8"/>
  <c r="A1" i="8"/>
  <c r="F49" i="7"/>
  <c r="F48" i="7"/>
  <c r="F41" i="7"/>
  <c r="H40" i="7"/>
  <c r="H48" i="7" s="1"/>
  <c r="G40" i="7"/>
  <c r="F40" i="7"/>
  <c r="E40" i="7"/>
  <c r="E48" i="7" s="1"/>
  <c r="D40" i="7"/>
  <c r="D41" i="7" s="1"/>
  <c r="H39" i="7"/>
  <c r="H47" i="7" s="1"/>
  <c r="G39" i="7"/>
  <c r="G47" i="7" s="1"/>
  <c r="F39" i="7"/>
  <c r="F47" i="7" s="1"/>
  <c r="E39" i="7"/>
  <c r="E47" i="7" s="1"/>
  <c r="D39" i="7"/>
  <c r="D47" i="7" s="1"/>
  <c r="H16" i="7"/>
  <c r="H41" i="7" s="1"/>
  <c r="H49" i="7" s="1"/>
  <c r="F16" i="7"/>
  <c r="E16" i="7"/>
  <c r="E41" i="7" s="1"/>
  <c r="E49" i="7" s="1"/>
  <c r="F15" i="7"/>
  <c r="E34" i="8" l="1"/>
  <c r="E33" i="8"/>
  <c r="E40" i="8"/>
  <c r="E48" i="8" s="1"/>
  <c r="G41" i="8"/>
  <c r="D41" i="8"/>
  <c r="F12" i="7"/>
  <c r="D49" i="7"/>
  <c r="D48" i="7"/>
  <c r="G41" i="7"/>
  <c r="D49" i="8" l="1"/>
  <c r="D48" i="8"/>
  <c r="G48" i="8"/>
  <c r="G49" i="8"/>
  <c r="A53" i="8" s="1"/>
  <c r="G48" i="7"/>
  <c r="G49" i="7"/>
  <c r="A53" i="7" s="1"/>
  <c r="A45" i="5" l="1"/>
  <c r="A37" i="5"/>
  <c r="E16" i="2"/>
  <c r="A20" i="5"/>
  <c r="A19" i="5"/>
  <c r="A11" i="5"/>
  <c r="A16" i="5"/>
  <c r="A15" i="5"/>
  <c r="A13" i="5"/>
  <c r="F12" i="5" l="1"/>
  <c r="F11" i="5"/>
  <c r="F12" i="2"/>
  <c r="F11" i="2"/>
  <c r="A7" i="5"/>
  <c r="A6" i="5"/>
  <c r="A1" i="5"/>
  <c r="A26" i="5"/>
  <c r="F33" i="5"/>
  <c r="E31" i="5"/>
  <c r="G33" i="5" s="1"/>
  <c r="D31" i="5"/>
  <c r="H30" i="5"/>
  <c r="H31" i="5" s="1"/>
  <c r="G30" i="5"/>
  <c r="E29" i="5"/>
  <c r="F29" i="5"/>
  <c r="G29" i="5"/>
  <c r="H29" i="5"/>
  <c r="D29" i="5"/>
  <c r="F31" i="5"/>
  <c r="F30" i="5"/>
  <c r="F26" i="5"/>
  <c r="E26" i="5"/>
  <c r="D26" i="5"/>
  <c r="G26" i="5" s="1"/>
  <c r="D30" i="5" s="1"/>
  <c r="D40" i="5" s="1"/>
  <c r="H25" i="5"/>
  <c r="H26" i="5" s="1"/>
  <c r="E30" i="5" s="1"/>
  <c r="E25" i="5"/>
  <c r="F25" i="5"/>
  <c r="F49" i="5"/>
  <c r="F48" i="5"/>
  <c r="F41" i="5"/>
  <c r="E41" i="5"/>
  <c r="E49" i="5" s="1"/>
  <c r="H40" i="5"/>
  <c r="H48" i="5" s="1"/>
  <c r="G40" i="5"/>
  <c r="F40" i="5"/>
  <c r="H39" i="5"/>
  <c r="H47" i="5" s="1"/>
  <c r="G39" i="5"/>
  <c r="G47" i="5" s="1"/>
  <c r="F39" i="5"/>
  <c r="F47" i="5" s="1"/>
  <c r="E39" i="5"/>
  <c r="E47" i="5" s="1"/>
  <c r="D39" i="5"/>
  <c r="D47" i="5" s="1"/>
  <c r="E21" i="5"/>
  <c r="G20" i="5"/>
  <c r="F20" i="5"/>
  <c r="E20" i="5"/>
  <c r="A25" i="5" s="1"/>
  <c r="H16" i="5"/>
  <c r="H41" i="5" s="1"/>
  <c r="H49" i="5" s="1"/>
  <c r="F16" i="5"/>
  <c r="F15" i="5"/>
  <c r="E39" i="2"/>
  <c r="E47" i="2" s="1"/>
  <c r="F39" i="2"/>
  <c r="F47" i="2" s="1"/>
  <c r="G39" i="2"/>
  <c r="G47" i="2" s="1"/>
  <c r="H39" i="2"/>
  <c r="H47" i="2" s="1"/>
  <c r="D39" i="2"/>
  <c r="D47" i="2" s="1"/>
  <c r="H40" i="2"/>
  <c r="H48" i="2" s="1"/>
  <c r="E41" i="2"/>
  <c r="E49" i="2" s="1"/>
  <c r="E40" i="2"/>
  <c r="E48" i="2" s="1"/>
  <c r="E21" i="2"/>
  <c r="F20" i="2"/>
  <c r="E20" i="2"/>
  <c r="G20" i="2"/>
  <c r="H16" i="2"/>
  <c r="H41" i="2" s="1"/>
  <c r="H49" i="2" s="1"/>
  <c r="A41" i="5" l="1"/>
  <c r="D41" i="5"/>
  <c r="D48" i="5" s="1"/>
  <c r="E33" i="5"/>
  <c r="E40" i="5"/>
  <c r="E48" i="5" s="1"/>
  <c r="E34" i="5"/>
  <c r="G41" i="5"/>
  <c r="G49" i="5" s="1"/>
  <c r="A53" i="5" s="1"/>
  <c r="D40" i="2"/>
  <c r="A41" i="2" s="1"/>
  <c r="G40" i="2"/>
  <c r="F49" i="2"/>
  <c r="F48" i="2"/>
  <c r="F41" i="2"/>
  <c r="F40" i="2"/>
  <c r="F16" i="2"/>
  <c r="F15" i="2"/>
  <c r="D49" i="5" l="1"/>
  <c r="A49" i="5" s="1"/>
  <c r="G48" i="5"/>
  <c r="G41" i="2"/>
  <c r="D41" i="2"/>
  <c r="D48" i="2" s="1"/>
  <c r="D49" i="2"/>
  <c r="A49" i="2" s="1"/>
  <c r="G48" i="2" l="1"/>
  <c r="G49" i="2"/>
  <c r="A53" i="2" s="1"/>
</calcChain>
</file>

<file path=xl/sharedStrings.xml><?xml version="1.0" encoding="utf-8"?>
<sst xmlns="http://schemas.openxmlformats.org/spreadsheetml/2006/main" count="124" uniqueCount="77">
  <si>
    <t>Rule of Three</t>
  </si>
  <si>
    <t>This is a fundamental (and necessary) part of calculations which you will come across everywhere</t>
  </si>
  <si>
    <t>Quantity</t>
  </si>
  <si>
    <t>Value</t>
  </si>
  <si>
    <t>equals</t>
  </si>
  <si>
    <t>?</t>
  </si>
  <si>
    <t xml:space="preserve">Step 1  </t>
  </si>
  <si>
    <t>Step 2</t>
  </si>
  <si>
    <t>$</t>
  </si>
  <si>
    <t>Units</t>
  </si>
  <si>
    <t>Currency</t>
  </si>
  <si>
    <t>Step 3</t>
  </si>
  <si>
    <t>This is what your table looks like in the smaller unit:</t>
  </si>
  <si>
    <t>Have a look at Type2</t>
  </si>
  <si>
    <t>click here!</t>
  </si>
  <si>
    <t>Type 1</t>
  </si>
  <si>
    <t>Type 2</t>
  </si>
  <si>
    <t>The following example is a little bit more complicated because we have to deal with different units</t>
  </si>
  <si>
    <t>of measurement.</t>
  </si>
  <si>
    <t xml:space="preserve">and every day. </t>
  </si>
  <si>
    <t>You can use it for your own calculations - just enter different values in the yellow cells.</t>
  </si>
  <si>
    <t>Begin by organising the problem:</t>
  </si>
  <si>
    <t>Check if you are dealing with the same type of measurement:</t>
  </si>
  <si>
    <t>what we know:</t>
  </si>
  <si>
    <t>what we are looking for:</t>
  </si>
  <si>
    <t>problem of different units solved</t>
  </si>
  <si>
    <t>Break down the quantity to 1 by dividing both sides of the equation by the given quantity.</t>
  </si>
  <si>
    <t>Multiply both sides of the equation by the quantity you are looking for.</t>
  </si>
  <si>
    <t>pound/s</t>
  </si>
  <si>
    <t>Here is a step-by-step example of such a Rule of Three calculation.</t>
  </si>
  <si>
    <t xml:space="preserve">WILLKOMMEN !   BIENVENUE!   WELCOME!    </t>
  </si>
  <si>
    <t>To the World of  MagicWorkbooks®</t>
  </si>
  <si>
    <t>Teach Yourself Tool</t>
  </si>
  <si>
    <t>the basics of business management</t>
  </si>
  <si>
    <t>in step by step explanations,</t>
  </si>
  <si>
    <t>examples and do-it-yourself templates.</t>
  </si>
  <si>
    <t xml:space="preserve">it contains no macros, requires no detailed knowledge of Excel or Excel </t>
  </si>
  <si>
    <t>and follow the directions from there</t>
  </si>
  <si>
    <t>Any further questions?  For free help contact</t>
  </si>
  <si>
    <t>Contact:</t>
  </si>
  <si>
    <t>www.magicworkbooks.com</t>
  </si>
  <si>
    <t>Copyright 2013    K! Business Solutions GmbH</t>
  </si>
  <si>
    <t>This is the type of problem you have to solve:</t>
  </si>
  <si>
    <t>Note this:  it only works this simply if the units or measurements are the same.</t>
  </si>
  <si>
    <t>What if they are not?</t>
  </si>
  <si>
    <t>To deal with this difference in unit, we convert the bigger unit into the smaller unit to create a common denominator.</t>
  </si>
  <si>
    <t>ounce/s</t>
  </si>
  <si>
    <t>different units</t>
  </si>
  <si>
    <t>same units</t>
  </si>
  <si>
    <t>kilogram/s</t>
  </si>
  <si>
    <t xml:space="preserve">The short version for your own efforts: </t>
  </si>
  <si>
    <t>Just input your data into the yellow cells!</t>
  </si>
  <si>
    <t>liter/s</t>
  </si>
  <si>
    <t>Malt Whiskey</t>
  </si>
  <si>
    <t>Gloop</t>
  </si>
  <si>
    <t>fl. oz.</t>
  </si>
  <si>
    <t>C O N T E N T S</t>
  </si>
  <si>
    <t>Sheet</t>
  </si>
  <si>
    <t>Type</t>
  </si>
  <si>
    <t>contains</t>
  </si>
  <si>
    <t>click book to get to page</t>
  </si>
  <si>
    <t>WELCOME</t>
  </si>
  <si>
    <t>Text</t>
  </si>
  <si>
    <t>Introduction</t>
  </si>
  <si>
    <t>&amp;</t>
  </si>
  <si>
    <t>Spreadsheet</t>
  </si>
  <si>
    <t>tyt1</t>
  </si>
  <si>
    <t>tyt2</t>
  </si>
  <si>
    <t>Rule of Three - Type 1 (identical units) with explanations</t>
  </si>
  <si>
    <t>Rule of Three - Type 2 (different units) with explanations</t>
  </si>
  <si>
    <t>Type 1 short version  TRY IT YOURSELF</t>
  </si>
  <si>
    <t>Type 2 short version  TRY IT YOURSELF</t>
  </si>
  <si>
    <r>
      <t>Rule of Three</t>
    </r>
    <r>
      <rPr>
        <b/>
        <sz val="12"/>
        <rFont val="Franklin Gothic Book"/>
        <family val="2"/>
      </rPr>
      <t xml:space="preserve"> was developed for easy handling as an Excel workbook;</t>
    </r>
  </si>
  <si>
    <r>
      <t xml:space="preserve">Working with  </t>
    </r>
    <r>
      <rPr>
        <b/>
        <sz val="14"/>
        <color indexed="16"/>
        <rFont val="Franklin Gothic Book"/>
        <family val="2"/>
      </rPr>
      <t xml:space="preserve"> </t>
    </r>
    <r>
      <rPr>
        <b/>
        <sz val="14"/>
        <color rgb="FFC00000"/>
        <rFont val="Franklin Gothic Book"/>
        <family val="2"/>
      </rPr>
      <t>Rule of Three</t>
    </r>
  </si>
  <si>
    <r>
      <t xml:space="preserve">Go to sheet </t>
    </r>
    <r>
      <rPr>
        <b/>
        <sz val="12"/>
        <color rgb="FFC00000"/>
        <rFont val="Franklin Gothic Book"/>
        <family val="2"/>
      </rPr>
      <t>Type1</t>
    </r>
  </si>
  <si>
    <r>
      <t>your</t>
    </r>
    <r>
      <rPr>
        <b/>
        <sz val="12"/>
        <color indexed="16"/>
        <rFont val="Franklin Gothic Book"/>
        <family val="2"/>
      </rPr>
      <t xml:space="preserve"> </t>
    </r>
    <r>
      <rPr>
        <b/>
        <sz val="12"/>
        <color rgb="FFC00000"/>
        <rFont val="Franklin Gothic Book"/>
        <family val="2"/>
      </rPr>
      <t>MagicWorkbooks®</t>
    </r>
    <r>
      <rPr>
        <b/>
        <sz val="12"/>
        <color indexed="61"/>
        <rFont val="Franklin Gothic Book"/>
        <family val="2"/>
      </rPr>
      <t xml:space="preserve"> </t>
    </r>
    <r>
      <rPr>
        <b/>
        <sz val="12"/>
        <rFont val="Franklin Gothic Book"/>
        <family val="2"/>
      </rPr>
      <t>Team</t>
    </r>
  </si>
  <si>
    <t>programming, and only a minimum of data input.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</si>
</sst>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* #,##0.00_);_(&quot;€&quot;* \(#,##0.00\);_(&quot;€&quot;* &quot;-&quot;??_);_(@_)"/>
  </numFmts>
  <fonts count="41">
    <font>
      <sz val="10"/>
      <color theme="1"/>
      <name val="Arial Unicode MS"/>
      <family val="2"/>
    </font>
    <font>
      <u/>
      <sz val="10"/>
      <color theme="10"/>
      <name val="Arial Unicode MS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u/>
      <sz val="8"/>
      <color indexed="5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22"/>
      <color indexed="13"/>
      <name val="Georgia"/>
      <family val="1"/>
    </font>
    <font>
      <b/>
      <sz val="16"/>
      <color indexed="41"/>
      <name val="Arial"/>
      <family val="2"/>
    </font>
    <font>
      <b/>
      <i/>
      <sz val="24"/>
      <color indexed="9"/>
      <name val="Arial"/>
      <family val="2"/>
    </font>
    <font>
      <b/>
      <sz val="10"/>
      <color indexed="60"/>
      <name val="Arial"/>
      <family val="2"/>
    </font>
    <font>
      <sz val="36"/>
      <color rgb="FFC00000"/>
      <name val="Wingdings"/>
      <charset val="2"/>
    </font>
    <font>
      <sz val="14"/>
      <color indexed="60"/>
      <name val="Franklin Gothic Book"/>
      <family val="2"/>
    </font>
    <font>
      <sz val="10"/>
      <name val="Franklin Gothic Book"/>
      <family val="2"/>
    </font>
    <font>
      <sz val="14"/>
      <name val="Franklin Gothic Book"/>
      <family val="2"/>
    </font>
    <font>
      <b/>
      <sz val="22"/>
      <color indexed="9"/>
      <name val="Franklin Gothic Book"/>
      <family val="2"/>
    </font>
    <font>
      <b/>
      <sz val="20"/>
      <color indexed="9"/>
      <name val="Franklin Gothic Book"/>
      <family val="2"/>
    </font>
    <font>
      <b/>
      <i/>
      <sz val="24"/>
      <color rgb="FFC00000"/>
      <name val="Franklin Gothic Book"/>
      <family val="2"/>
    </font>
    <font>
      <b/>
      <i/>
      <sz val="16"/>
      <color rgb="FFC00000"/>
      <name val="Franklin Gothic Book"/>
      <family val="2"/>
    </font>
    <font>
      <b/>
      <i/>
      <sz val="14"/>
      <color rgb="FFC00000"/>
      <name val="Franklin Gothic Book"/>
      <family val="2"/>
    </font>
    <font>
      <b/>
      <i/>
      <sz val="14"/>
      <name val="Franklin Gothic Book"/>
      <family val="2"/>
    </font>
    <font>
      <b/>
      <sz val="12"/>
      <name val="Franklin Gothic Book"/>
      <family val="2"/>
    </font>
    <font>
      <b/>
      <i/>
      <sz val="14"/>
      <color indexed="12"/>
      <name val="Franklin Gothic Book"/>
      <family val="2"/>
    </font>
    <font>
      <b/>
      <sz val="10"/>
      <name val="Franklin Gothic Book"/>
      <family val="2"/>
    </font>
    <font>
      <b/>
      <i/>
      <sz val="12"/>
      <color indexed="16"/>
      <name val="Franklin Gothic Book"/>
      <family val="2"/>
    </font>
    <font>
      <b/>
      <sz val="14"/>
      <name val="Franklin Gothic Book"/>
      <family val="2"/>
    </font>
    <font>
      <b/>
      <sz val="14"/>
      <color indexed="16"/>
      <name val="Franklin Gothic Book"/>
      <family val="2"/>
    </font>
    <font>
      <b/>
      <sz val="14"/>
      <color rgb="FFC00000"/>
      <name val="Franklin Gothic Book"/>
      <family val="2"/>
    </font>
    <font>
      <b/>
      <sz val="12"/>
      <color rgb="FFC00000"/>
      <name val="Franklin Gothic Book"/>
      <family val="2"/>
    </font>
    <font>
      <b/>
      <sz val="12"/>
      <color indexed="17"/>
      <name val="Franklin Gothic Book"/>
      <family val="2"/>
    </font>
    <font>
      <b/>
      <sz val="12"/>
      <color indexed="16"/>
      <name val="Franklin Gothic Book"/>
      <family val="2"/>
    </font>
    <font>
      <b/>
      <sz val="12"/>
      <color indexed="61"/>
      <name val="Franklin Gothic Book"/>
      <family val="2"/>
    </font>
    <font>
      <sz val="20"/>
      <color theme="1"/>
      <name val="Franklin Gothic Book"/>
      <family val="2"/>
    </font>
    <font>
      <sz val="10"/>
      <color theme="1"/>
      <name val="Franklin Gothic Book"/>
      <family val="2"/>
    </font>
    <font>
      <sz val="12"/>
      <color theme="1"/>
      <name val="Franklin Gothic Book"/>
      <family val="2"/>
    </font>
    <font>
      <b/>
      <sz val="10"/>
      <color theme="1"/>
      <name val="Franklin Gothic Book"/>
      <family val="2"/>
    </font>
    <font>
      <b/>
      <sz val="12"/>
      <color theme="1"/>
      <name val="Franklin Gothic Book"/>
      <family val="2"/>
    </font>
    <font>
      <b/>
      <sz val="10"/>
      <color rgb="FFFF0000"/>
      <name val="Franklin Gothic Book"/>
      <family val="2"/>
    </font>
    <font>
      <u/>
      <sz val="10"/>
      <color theme="10"/>
      <name val="Franklin Gothic Book"/>
      <family val="2"/>
    </font>
    <font>
      <b/>
      <sz val="10"/>
      <color rgb="FFC00000"/>
      <name val="Franklin Gothic Book"/>
      <family val="2"/>
    </font>
    <font>
      <b/>
      <sz val="8"/>
      <color rgb="FFC00000"/>
      <name val="Franklin Gothic Boo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0"/>
      </left>
      <right style="double">
        <color indexed="60"/>
      </right>
      <top style="double">
        <color indexed="60"/>
      </top>
      <bottom/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double">
        <color indexed="60"/>
      </left>
      <right style="double">
        <color indexed="60"/>
      </right>
      <top/>
      <bottom/>
      <diagonal/>
    </border>
    <border>
      <left style="double">
        <color indexed="16"/>
      </left>
      <right style="double">
        <color indexed="16"/>
      </right>
      <top style="thin">
        <color indexed="16"/>
      </top>
      <bottom/>
      <diagonal/>
    </border>
    <border>
      <left style="double">
        <color indexed="16"/>
      </left>
      <right style="double">
        <color indexed="16"/>
      </right>
      <top/>
      <bottom/>
      <diagonal/>
    </border>
    <border>
      <left style="double">
        <color indexed="16"/>
      </left>
      <right style="double">
        <color indexed="16"/>
      </right>
      <top/>
      <bottom style="thin">
        <color indexed="16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dashed">
        <color indexed="53"/>
      </left>
      <right style="dashed">
        <color indexed="53"/>
      </right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2"/>
    <xf numFmtId="0" fontId="4" fillId="0" borderId="0" xfId="3" applyFont="1" applyAlignment="1" applyProtection="1"/>
    <xf numFmtId="0" fontId="6" fillId="0" borderId="0" xfId="2" applyFont="1" applyAlignment="1">
      <alignment horizontal="center"/>
    </xf>
    <xf numFmtId="0" fontId="7" fillId="7" borderId="19" xfId="2" applyFont="1" applyFill="1" applyBorder="1"/>
    <xf numFmtId="0" fontId="6" fillId="7" borderId="20" xfId="2" applyFont="1" applyFill="1" applyBorder="1" applyAlignment="1">
      <alignment horizontal="center"/>
    </xf>
    <xf numFmtId="0" fontId="8" fillId="7" borderId="20" xfId="2" applyFont="1" applyFill="1" applyBorder="1" applyAlignment="1">
      <alignment horizontal="left"/>
    </xf>
    <xf numFmtId="0" fontId="6" fillId="7" borderId="20" xfId="2" applyFont="1" applyFill="1" applyBorder="1"/>
    <xf numFmtId="0" fontId="9" fillId="7" borderId="21" xfId="2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NumberFormat="1" applyFont="1" applyAlignment="1">
      <alignment horizontal="center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10" fillId="5" borderId="22" xfId="2" applyFont="1" applyFill="1" applyBorder="1" applyAlignment="1">
      <alignment horizontal="center" vertical="center" wrapText="1"/>
    </xf>
    <xf numFmtId="0" fontId="11" fillId="8" borderId="14" xfId="3" applyNumberFormat="1" applyFont="1" applyFill="1" applyBorder="1" applyAlignment="1" applyProtection="1">
      <alignment horizontal="center" vertical="center"/>
    </xf>
    <xf numFmtId="0" fontId="12" fillId="8" borderId="23" xfId="2" applyFont="1" applyFill="1" applyBorder="1" applyAlignment="1">
      <alignment horizontal="left" vertical="center"/>
    </xf>
    <xf numFmtId="0" fontId="13" fillId="8" borderId="23" xfId="2" applyFont="1" applyFill="1" applyBorder="1" applyAlignment="1">
      <alignment horizontal="center" vertical="center"/>
    </xf>
    <xf numFmtId="0" fontId="14" fillId="8" borderId="24" xfId="2" applyFont="1" applyFill="1" applyBorder="1" applyAlignment="1">
      <alignment horizontal="center" vertical="center"/>
    </xf>
    <xf numFmtId="0" fontId="14" fillId="8" borderId="14" xfId="2" applyFont="1" applyFill="1" applyBorder="1" applyAlignment="1">
      <alignment vertical="center"/>
    </xf>
    <xf numFmtId="0" fontId="12" fillId="6" borderId="23" xfId="2" applyFont="1" applyFill="1" applyBorder="1" applyAlignment="1">
      <alignment horizontal="left" vertical="center"/>
    </xf>
    <xf numFmtId="0" fontId="13" fillId="6" borderId="23" xfId="2" applyFont="1" applyFill="1" applyBorder="1" applyAlignment="1">
      <alignment horizontal="center" vertical="center"/>
    </xf>
    <xf numFmtId="0" fontId="13" fillId="6" borderId="24" xfId="2" applyFont="1" applyFill="1" applyBorder="1" applyAlignment="1">
      <alignment horizontal="center" vertical="center"/>
    </xf>
    <xf numFmtId="0" fontId="13" fillId="6" borderId="14" xfId="2" applyFont="1" applyFill="1" applyBorder="1" applyAlignment="1">
      <alignment vertical="center"/>
    </xf>
    <xf numFmtId="0" fontId="17" fillId="0" borderId="16" xfId="2" applyFont="1" applyFill="1" applyBorder="1" applyAlignment="1">
      <alignment horizontal="center"/>
    </xf>
    <xf numFmtId="0" fontId="18" fillId="0" borderId="17" xfId="2" applyFont="1" applyFill="1" applyBorder="1" applyAlignment="1">
      <alignment horizontal="center"/>
    </xf>
    <xf numFmtId="0" fontId="19" fillId="0" borderId="17" xfId="2" applyFont="1" applyFill="1" applyBorder="1" applyAlignment="1">
      <alignment horizontal="center"/>
    </xf>
    <xf numFmtId="0" fontId="20" fillId="0" borderId="17" xfId="2" applyFont="1" applyFill="1" applyBorder="1" applyAlignment="1">
      <alignment horizontal="center"/>
    </xf>
    <xf numFmtId="0" fontId="21" fillId="0" borderId="17" xfId="2" applyFont="1" applyFill="1" applyBorder="1" applyAlignment="1">
      <alignment horizontal="center"/>
    </xf>
    <xf numFmtId="0" fontId="22" fillId="5" borderId="17" xfId="2" applyFont="1" applyFill="1" applyBorder="1" applyAlignment="1">
      <alignment horizontal="center"/>
    </xf>
    <xf numFmtId="0" fontId="23" fillId="0" borderId="17" xfId="2" applyFont="1" applyFill="1" applyBorder="1" applyAlignment="1">
      <alignment horizontal="center"/>
    </xf>
    <xf numFmtId="0" fontId="24" fillId="0" borderId="17" xfId="2" applyFont="1" applyBorder="1" applyAlignment="1">
      <alignment horizontal="center"/>
    </xf>
    <xf numFmtId="0" fontId="21" fillId="0" borderId="17" xfId="2" applyFont="1" applyBorder="1" applyAlignment="1">
      <alignment horizontal="center"/>
    </xf>
    <xf numFmtId="0" fontId="25" fillId="6" borderId="17" xfId="2" applyFont="1" applyFill="1" applyBorder="1" applyAlignment="1">
      <alignment horizontal="center"/>
    </xf>
    <xf numFmtId="0" fontId="21" fillId="6" borderId="17" xfId="2" applyFont="1" applyFill="1" applyBorder="1" applyAlignment="1">
      <alignment horizontal="center"/>
    </xf>
    <xf numFmtId="0" fontId="29" fillId="6" borderId="17" xfId="2" applyFont="1" applyFill="1" applyBorder="1" applyAlignment="1">
      <alignment horizontal="center"/>
    </xf>
    <xf numFmtId="0" fontId="32" fillId="4" borderId="5" xfId="0" applyFont="1" applyFill="1" applyBorder="1"/>
    <xf numFmtId="0" fontId="32" fillId="4" borderId="6" xfId="0" applyFont="1" applyFill="1" applyBorder="1"/>
    <xf numFmtId="0" fontId="32" fillId="4" borderId="7" xfId="0" applyFont="1" applyFill="1" applyBorder="1" applyAlignment="1">
      <alignment horizontal="right"/>
    </xf>
    <xf numFmtId="0" fontId="32" fillId="0" borderId="0" xfId="0" applyFont="1"/>
    <xf numFmtId="0" fontId="33" fillId="4" borderId="11" xfId="0" applyFont="1" applyFill="1" applyBorder="1"/>
    <xf numFmtId="0" fontId="33" fillId="4" borderId="0" xfId="0" applyFont="1" applyFill="1" applyBorder="1"/>
    <xf numFmtId="0" fontId="33" fillId="4" borderId="12" xfId="0" applyFont="1" applyFill="1" applyBorder="1"/>
    <xf numFmtId="0" fontId="33" fillId="0" borderId="0" xfId="0" applyFont="1"/>
    <xf numFmtId="0" fontId="34" fillId="4" borderId="11" xfId="0" applyFont="1" applyFill="1" applyBorder="1"/>
    <xf numFmtId="0" fontId="33" fillId="4" borderId="8" xfId="0" applyFont="1" applyFill="1" applyBorder="1"/>
    <xf numFmtId="0" fontId="33" fillId="4" borderId="9" xfId="0" applyFont="1" applyFill="1" applyBorder="1"/>
    <xf numFmtId="0" fontId="33" fillId="4" borderId="10" xfId="0" applyFont="1" applyFill="1" applyBorder="1"/>
    <xf numFmtId="0" fontId="35" fillId="4" borderId="5" xfId="0" applyFont="1" applyFill="1" applyBorder="1"/>
    <xf numFmtId="0" fontId="33" fillId="4" borderId="6" xfId="0" applyFont="1" applyFill="1" applyBorder="1"/>
    <xf numFmtId="0" fontId="35" fillId="4" borderId="6" xfId="0" applyFont="1" applyFill="1" applyBorder="1"/>
    <xf numFmtId="0" fontId="35" fillId="4" borderId="7" xfId="0" applyFont="1" applyFill="1" applyBorder="1"/>
    <xf numFmtId="0" fontId="35" fillId="4" borderId="0" xfId="0" applyFont="1" applyFill="1" applyBorder="1"/>
    <xf numFmtId="0" fontId="35" fillId="4" borderId="12" xfId="0" applyFont="1" applyFill="1" applyBorder="1"/>
    <xf numFmtId="0" fontId="33" fillId="0" borderId="11" xfId="0" applyFont="1" applyBorder="1"/>
    <xf numFmtId="0" fontId="33" fillId="0" borderId="0" xfId="0" applyFont="1" applyBorder="1"/>
    <xf numFmtId="0" fontId="33" fillId="0" borderId="12" xfId="0" applyFont="1" applyBorder="1"/>
    <xf numFmtId="0" fontId="33" fillId="0" borderId="1" xfId="0" applyFont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2" fontId="33" fillId="2" borderId="1" xfId="0" applyNumberFormat="1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2" fontId="33" fillId="0" borderId="1" xfId="0" applyNumberFormat="1" applyFont="1" applyFill="1" applyBorder="1" applyAlignment="1">
      <alignment horizontal="center"/>
    </xf>
    <xf numFmtId="0" fontId="33" fillId="0" borderId="8" xfId="0" applyFont="1" applyBorder="1"/>
    <xf numFmtId="0" fontId="33" fillId="0" borderId="9" xfId="0" applyFont="1" applyBorder="1"/>
    <xf numFmtId="2" fontId="33" fillId="0" borderId="9" xfId="0" applyNumberFormat="1" applyFont="1" applyBorder="1"/>
    <xf numFmtId="2" fontId="33" fillId="0" borderId="10" xfId="0" applyNumberFormat="1" applyFont="1" applyBorder="1"/>
    <xf numFmtId="0" fontId="33" fillId="0" borderId="5" xfId="0" applyFont="1" applyBorder="1"/>
    <xf numFmtId="0" fontId="33" fillId="0" borderId="6" xfId="0" applyFont="1" applyBorder="1"/>
    <xf numFmtId="2" fontId="33" fillId="0" borderId="6" xfId="0" applyNumberFormat="1" applyFont="1" applyBorder="1"/>
    <xf numFmtId="2" fontId="33" fillId="0" borderId="7" xfId="0" applyNumberFormat="1" applyFont="1" applyBorder="1"/>
    <xf numFmtId="0" fontId="36" fillId="0" borderId="11" xfId="0" applyFont="1" applyBorder="1"/>
    <xf numFmtId="0" fontId="34" fillId="0" borderId="0" xfId="0" applyFont="1" applyBorder="1"/>
    <xf numFmtId="2" fontId="34" fillId="0" borderId="0" xfId="0" applyNumberFormat="1" applyFont="1" applyBorder="1"/>
    <xf numFmtId="2" fontId="34" fillId="0" borderId="12" xfId="0" applyNumberFormat="1" applyFont="1" applyBorder="1"/>
    <xf numFmtId="0" fontId="34" fillId="0" borderId="0" xfId="0" applyFont="1"/>
    <xf numFmtId="2" fontId="33" fillId="0" borderId="12" xfId="0" applyNumberFormat="1" applyFont="1" applyBorder="1"/>
    <xf numFmtId="2" fontId="33" fillId="0" borderId="0" xfId="0" applyNumberFormat="1" applyFont="1" applyBorder="1"/>
    <xf numFmtId="0" fontId="35" fillId="0" borderId="11" xfId="0" applyFont="1" applyBorder="1"/>
    <xf numFmtId="0" fontId="35" fillId="0" borderId="8" xfId="0" applyFont="1" applyBorder="1"/>
    <xf numFmtId="0" fontId="36" fillId="0" borderId="5" xfId="0" applyFont="1" applyBorder="1"/>
    <xf numFmtId="0" fontId="34" fillId="0" borderId="6" xfId="0" applyFont="1" applyBorder="1"/>
    <xf numFmtId="2" fontId="34" fillId="0" borderId="6" xfId="0" applyNumberFormat="1" applyFont="1" applyBorder="1"/>
    <xf numFmtId="2" fontId="34" fillId="0" borderId="7" xfId="0" applyNumberFormat="1" applyFont="1" applyBorder="1"/>
    <xf numFmtId="2" fontId="33" fillId="0" borderId="1" xfId="0" applyNumberFormat="1" applyFont="1" applyBorder="1"/>
    <xf numFmtId="2" fontId="33" fillId="0" borderId="1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10" xfId="0" applyFont="1" applyBorder="1"/>
    <xf numFmtId="0" fontId="34" fillId="0" borderId="6" xfId="0" applyFont="1" applyBorder="1" applyAlignment="1">
      <alignment horizontal="center"/>
    </xf>
    <xf numFmtId="0" fontId="34" fillId="0" borderId="7" xfId="0" applyFont="1" applyBorder="1"/>
    <xf numFmtId="2" fontId="13" fillId="0" borderId="1" xfId="0" applyNumberFormat="1" applyFont="1" applyBorder="1"/>
    <xf numFmtId="0" fontId="35" fillId="4" borderId="2" xfId="0" applyFont="1" applyFill="1" applyBorder="1"/>
    <xf numFmtId="0" fontId="33" fillId="4" borderId="3" xfId="0" applyFont="1" applyFill="1" applyBorder="1"/>
    <xf numFmtId="0" fontId="33" fillId="4" borderId="4" xfId="0" applyFont="1" applyFill="1" applyBorder="1"/>
    <xf numFmtId="0" fontId="37" fillId="0" borderId="0" xfId="0" applyFont="1"/>
    <xf numFmtId="0" fontId="35" fillId="0" borderId="0" xfId="0" applyFont="1"/>
    <xf numFmtId="0" fontId="38" fillId="0" borderId="0" xfId="1" applyFont="1"/>
    <xf numFmtId="0" fontId="32" fillId="3" borderId="5" xfId="0" applyFont="1" applyFill="1" applyBorder="1"/>
    <xf numFmtId="0" fontId="32" fillId="3" borderId="7" xfId="0" applyFont="1" applyFill="1" applyBorder="1" applyAlignment="1">
      <alignment horizontal="right"/>
    </xf>
    <xf numFmtId="0" fontId="33" fillId="3" borderId="11" xfId="0" applyFont="1" applyFill="1" applyBorder="1"/>
    <xf numFmtId="0" fontId="33" fillId="3" borderId="12" xfId="0" applyFont="1" applyFill="1" applyBorder="1"/>
    <xf numFmtId="0" fontId="33" fillId="3" borderId="8" xfId="0" applyFont="1" applyFill="1" applyBorder="1"/>
    <xf numFmtId="0" fontId="32" fillId="3" borderId="10" xfId="0" applyFont="1" applyFill="1" applyBorder="1" applyAlignment="1">
      <alignment horizontal="right"/>
    </xf>
    <xf numFmtId="0" fontId="35" fillId="4" borderId="11" xfId="0" applyFont="1" applyFill="1" applyBorder="1"/>
    <xf numFmtId="3" fontId="33" fillId="2" borderId="1" xfId="0" applyNumberFormat="1" applyFont="1" applyFill="1" applyBorder="1" applyAlignment="1">
      <alignment horizontal="center"/>
    </xf>
    <xf numFmtId="3" fontId="33" fillId="0" borderId="1" xfId="0" applyNumberFormat="1" applyFont="1" applyBorder="1" applyAlignment="1">
      <alignment horizontal="center"/>
    </xf>
    <xf numFmtId="0" fontId="33" fillId="0" borderId="0" xfId="0" applyFont="1" applyFill="1"/>
    <xf numFmtId="2" fontId="23" fillId="0" borderId="1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23" fillId="4" borderId="5" xfId="0" applyFont="1" applyFill="1" applyBorder="1"/>
    <xf numFmtId="0" fontId="13" fillId="4" borderId="6" xfId="0" applyFont="1" applyFill="1" applyBorder="1"/>
    <xf numFmtId="0" fontId="23" fillId="4" borderId="6" xfId="0" applyFont="1" applyFill="1" applyBorder="1"/>
    <xf numFmtId="0" fontId="23" fillId="4" borderId="7" xfId="0" applyFont="1" applyFill="1" applyBorder="1"/>
    <xf numFmtId="0" fontId="13" fillId="4" borderId="11" xfId="0" applyFont="1" applyFill="1" applyBorder="1"/>
    <xf numFmtId="0" fontId="13" fillId="4" borderId="0" xfId="0" applyFont="1" applyFill="1" applyBorder="1"/>
    <xf numFmtId="0" fontId="23" fillId="4" borderId="0" xfId="0" applyFont="1" applyFill="1" applyBorder="1"/>
    <xf numFmtId="0" fontId="23" fillId="4" borderId="12" xfId="0" applyFont="1" applyFill="1" applyBorder="1"/>
    <xf numFmtId="1" fontId="33" fillId="2" borderId="1" xfId="0" applyNumberFormat="1" applyFont="1" applyFill="1" applyBorder="1" applyAlignment="1">
      <alignment horizontal="center"/>
    </xf>
    <xf numFmtId="0" fontId="39" fillId="0" borderId="16" xfId="2" applyFont="1" applyFill="1" applyBorder="1" applyAlignment="1">
      <alignment horizontal="center"/>
    </xf>
    <xf numFmtId="0" fontId="39" fillId="0" borderId="18" xfId="2" applyFont="1" applyFill="1" applyBorder="1" applyAlignment="1">
      <alignment horizontal="center"/>
    </xf>
    <xf numFmtId="0" fontId="39" fillId="0" borderId="17" xfId="2" applyFont="1" applyFill="1" applyBorder="1" applyAlignment="1">
      <alignment horizontal="center"/>
    </xf>
    <xf numFmtId="0" fontId="40" fillId="0" borderId="18" xfId="3" applyFont="1" applyFill="1" applyBorder="1" applyAlignment="1" applyProtection="1">
      <alignment horizontal="center"/>
    </xf>
    <xf numFmtId="0" fontId="15" fillId="9" borderId="13" xfId="2" applyFont="1" applyFill="1" applyBorder="1" applyAlignment="1" applyProtection="1">
      <alignment horizontal="center" vertical="center"/>
      <protection hidden="1"/>
    </xf>
    <xf numFmtId="0" fontId="16" fillId="9" borderId="15" xfId="2" applyFont="1" applyFill="1" applyBorder="1" applyAlignment="1" applyProtection="1">
      <alignment horizontal="center" vertical="center"/>
      <protection hidden="1"/>
    </xf>
    <xf numFmtId="0" fontId="35" fillId="0" borderId="2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4" xfId="0" applyFont="1" applyBorder="1" applyAlignment="1">
      <alignment horizontal="center"/>
    </xf>
  </cellXfs>
  <cellStyles count="5">
    <cellStyle name="Euro" xfId="4"/>
    <cellStyle name="Hyperlink_HotelBenchmarker" xfId="3"/>
    <cellStyle name="Link" xfId="1" builtinId="8"/>
    <cellStyle name="Standard" xfId="0" builtinId="0"/>
    <cellStyle name="Standard 2" xfId="2"/>
  </cellStyles>
  <dxfs count="10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C36"/>
  <sheetViews>
    <sheetView showGridLines="0" tabSelected="1" zoomScale="90" workbookViewId="0">
      <selection activeCell="A38" sqref="A38"/>
    </sheetView>
  </sheetViews>
  <sheetFormatPr baseColWidth="10" defaultColWidth="11.54296875" defaultRowHeight="13"/>
  <cols>
    <col min="1" max="1" width="106.08984375" style="3" customWidth="1"/>
    <col min="2" max="2" width="11.54296875" style="1"/>
    <col min="3" max="3" width="17.54296875" style="1" customWidth="1"/>
    <col min="4" max="4" width="16.453125" style="1" customWidth="1"/>
    <col min="5" max="16384" width="11.54296875" style="1"/>
  </cols>
  <sheetData>
    <row r="1" spans="1:3" ht="40.5" customHeight="1" thickTop="1">
      <c r="A1" s="122" t="s">
        <v>30</v>
      </c>
    </row>
    <row r="2" spans="1:3" ht="41.25" customHeight="1">
      <c r="A2" s="123" t="s">
        <v>31</v>
      </c>
      <c r="C2" s="2"/>
    </row>
    <row r="3" spans="1:3" ht="52.5" customHeight="1">
      <c r="A3" s="23" t="s">
        <v>0</v>
      </c>
    </row>
    <row r="4" spans="1:3" ht="3" customHeight="1">
      <c r="A4" s="24"/>
    </row>
    <row r="5" spans="1:3" ht="17.5">
      <c r="A5" s="25" t="s">
        <v>32</v>
      </c>
    </row>
    <row r="6" spans="1:3" ht="17.5">
      <c r="A6" s="26"/>
    </row>
    <row r="7" spans="1:3" ht="15.5">
      <c r="A7" s="27"/>
    </row>
    <row r="8" spans="1:3" ht="20" customHeight="1">
      <c r="A8" s="28" t="s">
        <v>33</v>
      </c>
    </row>
    <row r="9" spans="1:3" ht="20" customHeight="1">
      <c r="A9" s="28" t="s">
        <v>34</v>
      </c>
    </row>
    <row r="10" spans="1:3" ht="20" customHeight="1">
      <c r="A10" s="28" t="s">
        <v>35</v>
      </c>
    </row>
    <row r="11" spans="1:3" ht="15.5">
      <c r="A11" s="27"/>
    </row>
    <row r="12" spans="1:3" ht="15.5">
      <c r="A12" s="27"/>
    </row>
    <row r="13" spans="1:3">
      <c r="A13" s="29"/>
    </row>
    <row r="14" spans="1:3" ht="15.5">
      <c r="A14" s="30" t="s">
        <v>72</v>
      </c>
    </row>
    <row r="15" spans="1:3" ht="15.5">
      <c r="A15" s="31" t="s">
        <v>36</v>
      </c>
    </row>
    <row r="16" spans="1:3" ht="15.5">
      <c r="A16" s="31" t="s">
        <v>76</v>
      </c>
    </row>
    <row r="17" spans="1:1" ht="15.5">
      <c r="A17" s="31"/>
    </row>
    <row r="18" spans="1:1">
      <c r="A18" s="29"/>
    </row>
    <row r="19" spans="1:1" ht="20.399999999999999" customHeight="1">
      <c r="A19" s="32" t="s">
        <v>73</v>
      </c>
    </row>
    <row r="20" spans="1:1" ht="18">
      <c r="A20" s="32"/>
    </row>
    <row r="21" spans="1:1" ht="15.5">
      <c r="A21" s="33" t="s">
        <v>74</v>
      </c>
    </row>
    <row r="22" spans="1:1" ht="21.65" customHeight="1">
      <c r="A22" s="33" t="s">
        <v>37</v>
      </c>
    </row>
    <row r="23" spans="1:1" ht="15.5">
      <c r="A23" s="34"/>
    </row>
    <row r="24" spans="1:1">
      <c r="A24" s="29"/>
    </row>
    <row r="25" spans="1:1">
      <c r="A25" s="29"/>
    </row>
    <row r="26" spans="1:1">
      <c r="A26" s="29"/>
    </row>
    <row r="27" spans="1:1" ht="15.5">
      <c r="A27" s="31" t="s">
        <v>38</v>
      </c>
    </row>
    <row r="28" spans="1:1" ht="15.5">
      <c r="A28" s="31" t="s">
        <v>75</v>
      </c>
    </row>
    <row r="29" spans="1:1" ht="15" customHeight="1">
      <c r="A29" s="29"/>
    </row>
    <row r="30" spans="1:1">
      <c r="A30" s="118" t="s">
        <v>39</v>
      </c>
    </row>
    <row r="31" spans="1:1" ht="22.5" customHeight="1">
      <c r="A31" s="119" t="s">
        <v>40</v>
      </c>
    </row>
    <row r="32" spans="1:1" ht="3" customHeight="1">
      <c r="A32" s="120"/>
    </row>
    <row r="33" spans="1:1" ht="16.5" customHeight="1">
      <c r="A33" s="121" t="s">
        <v>41</v>
      </c>
    </row>
    <row r="34" spans="1:1" ht="5" customHeight="1"/>
    <row r="36" spans="1:1" ht="8" customHeight="1"/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E250"/>
  <sheetViews>
    <sheetView showGridLines="0" zoomScale="110" zoomScaleNormal="110" workbookViewId="0">
      <selection activeCell="A22" sqref="A22"/>
    </sheetView>
  </sheetViews>
  <sheetFormatPr baseColWidth="10" defaultColWidth="11.54296875" defaultRowHeight="13"/>
  <cols>
    <col min="1" max="1" width="21.6328125" style="9" customWidth="1"/>
    <col min="2" max="2" width="15.36328125" style="3" customWidth="1"/>
    <col min="3" max="3" width="3" style="3" customWidth="1"/>
    <col min="4" max="4" width="54.81640625" style="9" customWidth="1"/>
    <col min="5" max="5" width="22" style="10" customWidth="1"/>
    <col min="6" max="16384" width="11.54296875" style="9"/>
  </cols>
  <sheetData>
    <row r="1" spans="1:5" ht="30" thickBot="1">
      <c r="A1" s="4"/>
      <c r="B1" s="5"/>
      <c r="C1" s="6" t="s">
        <v>56</v>
      </c>
      <c r="D1" s="7"/>
      <c r="E1" s="8" t="str">
        <f>WELCOME!A3</f>
        <v>Rule of Three</v>
      </c>
    </row>
    <row r="2" spans="1:5" ht="13.5" thickBot="1"/>
    <row r="3" spans="1:5" ht="31.5" customHeight="1" thickBot="1">
      <c r="A3" s="11" t="s">
        <v>57</v>
      </c>
      <c r="B3" s="12" t="s">
        <v>58</v>
      </c>
      <c r="C3" s="12"/>
      <c r="D3" s="11" t="s">
        <v>59</v>
      </c>
      <c r="E3" s="13" t="s">
        <v>60</v>
      </c>
    </row>
    <row r="4" spans="1:5" ht="36.75" customHeight="1" thickBot="1">
      <c r="A4" s="15" t="s">
        <v>61</v>
      </c>
      <c r="B4" s="16" t="s">
        <v>62</v>
      </c>
      <c r="C4" s="17"/>
      <c r="D4" s="18" t="s">
        <v>63</v>
      </c>
      <c r="E4" s="14" t="s">
        <v>64</v>
      </c>
    </row>
    <row r="5" spans="1:5" ht="36.75" customHeight="1" thickBot="1">
      <c r="A5" s="19" t="s">
        <v>15</v>
      </c>
      <c r="B5" s="20" t="s">
        <v>65</v>
      </c>
      <c r="C5" s="21"/>
      <c r="D5" s="22" t="s">
        <v>68</v>
      </c>
      <c r="E5" s="14" t="s">
        <v>64</v>
      </c>
    </row>
    <row r="6" spans="1:5" ht="36.75" customHeight="1" thickBot="1">
      <c r="A6" s="19" t="s">
        <v>16</v>
      </c>
      <c r="B6" s="20" t="s">
        <v>65</v>
      </c>
      <c r="C6" s="21"/>
      <c r="D6" s="22" t="s">
        <v>69</v>
      </c>
      <c r="E6" s="14" t="s">
        <v>64</v>
      </c>
    </row>
    <row r="7" spans="1:5" ht="36.75" customHeight="1" thickBot="1">
      <c r="A7" s="19" t="s">
        <v>66</v>
      </c>
      <c r="B7" s="20" t="s">
        <v>65</v>
      </c>
      <c r="C7" s="21"/>
      <c r="D7" s="22" t="s">
        <v>70</v>
      </c>
      <c r="E7" s="14" t="s">
        <v>64</v>
      </c>
    </row>
    <row r="8" spans="1:5" ht="36.75" customHeight="1" thickBot="1">
      <c r="A8" s="19" t="s">
        <v>67</v>
      </c>
      <c r="B8" s="20" t="s">
        <v>65</v>
      </c>
      <c r="C8" s="21"/>
      <c r="D8" s="22" t="s">
        <v>71</v>
      </c>
      <c r="E8" s="14" t="s">
        <v>64</v>
      </c>
    </row>
    <row r="9" spans="1:5" ht="25.25" customHeight="1"/>
    <row r="10" spans="1:5" ht="25.25" customHeight="1"/>
    <row r="11" spans="1:5" ht="25.25" customHeight="1"/>
    <row r="12" spans="1:5" ht="25.25" customHeight="1"/>
    <row r="13" spans="1:5" ht="25.25" customHeight="1"/>
    <row r="14" spans="1:5" ht="25.25" customHeight="1"/>
    <row r="15" spans="1:5" ht="25.25" customHeight="1"/>
    <row r="16" spans="1:5" ht="25.25" customHeight="1"/>
    <row r="17" ht="25.25" customHeight="1"/>
    <row r="18" ht="25.25" customHeight="1"/>
    <row r="19" ht="25.25" customHeight="1"/>
    <row r="20" ht="25.25" customHeight="1"/>
    <row r="21" ht="25.25" customHeight="1"/>
    <row r="22" ht="25.25" customHeight="1"/>
    <row r="23" ht="25.25" customHeight="1"/>
    <row r="24" ht="25.25" customHeight="1"/>
    <row r="25" ht="25.25" customHeight="1"/>
    <row r="26" ht="25.25" customHeight="1"/>
    <row r="27" ht="25.25" customHeight="1"/>
    <row r="28" ht="25.25" customHeight="1"/>
    <row r="29" ht="25.25" customHeight="1"/>
    <row r="30" ht="25.25" customHeight="1"/>
    <row r="31" ht="25.25" customHeight="1"/>
    <row r="32" ht="25.25" customHeight="1"/>
    <row r="33" ht="25.25" customHeight="1"/>
    <row r="34" ht="25.25" customHeight="1"/>
    <row r="35" ht="25.25" customHeight="1"/>
    <row r="36" ht="25.25" customHeight="1"/>
    <row r="37" ht="25.25" customHeight="1"/>
    <row r="38" ht="25.25" customHeight="1"/>
    <row r="39" ht="25.25" customHeight="1"/>
    <row r="40" ht="25.25" customHeight="1"/>
    <row r="41" ht="25.25" customHeight="1"/>
    <row r="42" ht="25.25" customHeight="1"/>
    <row r="43" ht="25.25" customHeight="1"/>
    <row r="44" ht="25.25" customHeight="1"/>
    <row r="45" ht="25.25" customHeight="1"/>
    <row r="46" ht="25.25" customHeight="1"/>
    <row r="47" ht="25.25" customHeight="1"/>
    <row r="48" ht="25.25" customHeight="1"/>
    <row r="49" ht="25.25" customHeight="1"/>
    <row r="50" ht="25.25" customHeight="1"/>
    <row r="51" ht="25.25" customHeight="1"/>
    <row r="52" ht="25.25" customHeight="1"/>
    <row r="53" ht="25.25" customHeight="1"/>
    <row r="54" ht="25.25" customHeight="1"/>
    <row r="55" ht="25.25" customHeight="1"/>
    <row r="56" ht="25.25" customHeight="1"/>
    <row r="57" ht="25.25" customHeight="1"/>
    <row r="58" ht="25.25" customHeight="1"/>
    <row r="59" ht="25.25" customHeight="1"/>
    <row r="60" ht="25.25" customHeight="1"/>
    <row r="61" ht="25.25" customHeight="1"/>
    <row r="62" ht="25.25" customHeight="1"/>
    <row r="63" ht="25.25" customHeight="1"/>
    <row r="64" ht="25.25" customHeight="1"/>
    <row r="65" ht="25.25" customHeight="1"/>
    <row r="66" ht="25.25" customHeight="1"/>
    <row r="67" ht="25.25" customHeight="1"/>
    <row r="68" ht="25.25" customHeight="1"/>
    <row r="69" ht="25.25" customHeight="1"/>
    <row r="70" ht="25.25" customHeight="1"/>
    <row r="71" ht="25.25" customHeight="1"/>
    <row r="72" ht="25.25" customHeight="1"/>
    <row r="73" ht="25.25" customHeight="1"/>
    <row r="74" ht="25.25" customHeight="1"/>
    <row r="75" ht="25.25" customHeight="1"/>
    <row r="76" ht="25.25" customHeight="1"/>
    <row r="77" ht="25.25" customHeight="1"/>
    <row r="78" ht="25.25" customHeight="1"/>
    <row r="79" ht="25.25" customHeight="1"/>
    <row r="80" ht="25.25" customHeight="1"/>
    <row r="81" ht="25.25" customHeight="1"/>
    <row r="82" ht="25.25" customHeight="1"/>
    <row r="83" ht="25.25" customHeight="1"/>
    <row r="84" ht="25.25" customHeight="1"/>
    <row r="85" ht="25.25" customHeight="1"/>
    <row r="86" ht="25.25" customHeight="1"/>
    <row r="87" ht="25.25" customHeight="1"/>
    <row r="88" ht="25.25" customHeight="1"/>
    <row r="89" ht="25.25" customHeight="1"/>
    <row r="90" ht="25.25" customHeight="1"/>
    <row r="91" ht="25.25" customHeight="1"/>
    <row r="92" ht="25.25" customHeight="1"/>
    <row r="93" ht="25.25" customHeight="1"/>
    <row r="94" ht="25.25" customHeight="1"/>
    <row r="95" ht="25.25" customHeight="1"/>
    <row r="96" ht="25.25" customHeight="1"/>
    <row r="97" ht="25.25" customHeight="1"/>
    <row r="98" ht="25.25" customHeight="1"/>
    <row r="99" ht="25.25" customHeight="1"/>
    <row r="100" ht="25.25" customHeight="1"/>
    <row r="101" ht="25.25" customHeight="1"/>
    <row r="102" ht="25.25" customHeight="1"/>
    <row r="103" ht="25.25" customHeight="1"/>
    <row r="104" ht="25.25" customHeight="1"/>
    <row r="105" ht="25.25" customHeight="1"/>
    <row r="106" ht="25.25" customHeight="1"/>
    <row r="107" ht="25.25" customHeight="1"/>
    <row r="108" ht="25.25" customHeight="1"/>
    <row r="109" ht="25.25" customHeight="1"/>
    <row r="110" ht="25.25" customHeight="1"/>
    <row r="111" ht="25.25" customHeight="1"/>
    <row r="112" ht="25.25" customHeight="1"/>
    <row r="113" ht="25.25" customHeight="1"/>
    <row r="114" ht="25.25" customHeight="1"/>
    <row r="115" ht="25.25" customHeight="1"/>
    <row r="116" ht="25.25" customHeight="1"/>
    <row r="117" ht="25.25" customHeight="1"/>
    <row r="118" ht="25.25" customHeight="1"/>
    <row r="119" ht="25.25" customHeight="1"/>
    <row r="120" ht="25.25" customHeight="1"/>
    <row r="121" ht="25.25" customHeight="1"/>
    <row r="122" ht="25.25" customHeight="1"/>
    <row r="123" ht="25.25" customHeight="1"/>
    <row r="124" ht="25.25" customHeight="1"/>
    <row r="125" ht="25.25" customHeight="1"/>
    <row r="126" ht="25.25" customHeight="1"/>
    <row r="127" ht="25.25" customHeight="1"/>
    <row r="128" ht="25.25" customHeight="1"/>
    <row r="129" ht="25.25" customHeight="1"/>
    <row r="130" ht="25.25" customHeight="1"/>
    <row r="131" ht="25.25" customHeight="1"/>
    <row r="132" ht="25.25" customHeight="1"/>
    <row r="133" ht="25.25" customHeight="1"/>
    <row r="134" ht="25.25" customHeight="1"/>
    <row r="135" ht="25.25" customHeight="1"/>
    <row r="136" ht="25.25" customHeight="1"/>
    <row r="137" ht="25.25" customHeight="1"/>
    <row r="138" ht="25.25" customHeight="1"/>
    <row r="139" ht="25.25" customHeight="1"/>
    <row r="140" ht="25.25" customHeight="1"/>
    <row r="141" ht="25.25" customHeight="1"/>
    <row r="142" ht="25.25" customHeight="1"/>
    <row r="143" ht="25.25" customHeight="1"/>
    <row r="144" ht="25.25" customHeight="1"/>
    <row r="145" ht="25.25" customHeight="1"/>
    <row r="146" ht="25.25" customHeight="1"/>
    <row r="147" ht="25.25" customHeight="1"/>
    <row r="148" ht="25.25" customHeight="1"/>
    <row r="149" ht="25.25" customHeight="1"/>
    <row r="150" ht="25.25" customHeight="1"/>
    <row r="151" ht="25.25" customHeight="1"/>
    <row r="152" ht="25.25" customHeight="1"/>
    <row r="153" ht="25.25" customHeight="1"/>
    <row r="154" ht="25.25" customHeight="1"/>
    <row r="155" ht="25.25" customHeight="1"/>
    <row r="156" ht="25.25" customHeight="1"/>
    <row r="157" ht="25.25" customHeight="1"/>
    <row r="158" ht="25.25" customHeight="1"/>
    <row r="159" ht="25.25" customHeight="1"/>
    <row r="160" ht="25.25" customHeight="1"/>
    <row r="161" ht="25.25" customHeight="1"/>
    <row r="162" ht="25.25" customHeight="1"/>
    <row r="163" ht="25.25" customHeight="1"/>
    <row r="164" ht="25.25" customHeight="1"/>
    <row r="165" ht="25.25" customHeight="1"/>
    <row r="166" ht="25.25" customHeight="1"/>
    <row r="167" ht="25.25" customHeight="1"/>
    <row r="168" ht="25.25" customHeight="1"/>
    <row r="169" ht="25.25" customHeight="1"/>
    <row r="170" ht="25.25" customHeight="1"/>
    <row r="171" ht="25.25" customHeight="1"/>
    <row r="172" ht="25.25" customHeight="1"/>
    <row r="173" ht="25.25" customHeight="1"/>
    <row r="174" ht="25.25" customHeight="1"/>
    <row r="175" ht="25.25" customHeight="1"/>
    <row r="176" ht="25.25" customHeight="1"/>
    <row r="177" ht="25.25" customHeight="1"/>
    <row r="178" ht="25.25" customHeight="1"/>
    <row r="179" ht="25.25" customHeight="1"/>
    <row r="180" ht="25.25" customHeight="1"/>
    <row r="181" ht="25.25" customHeight="1"/>
    <row r="182" ht="25.25" customHeight="1"/>
    <row r="183" ht="25.25" customHeight="1"/>
    <row r="184" ht="25.25" customHeight="1"/>
    <row r="185" ht="25.25" customHeight="1"/>
    <row r="186" ht="25.25" customHeight="1"/>
    <row r="187" ht="25.25" customHeight="1"/>
    <row r="188" ht="25.25" customHeight="1"/>
    <row r="189" ht="25.25" customHeight="1"/>
    <row r="190" ht="25.25" customHeight="1"/>
    <row r="191" ht="25.25" customHeight="1"/>
    <row r="192" ht="25.25" customHeight="1"/>
    <row r="193" ht="25.25" customHeight="1"/>
    <row r="194" ht="25.25" customHeight="1"/>
    <row r="195" ht="25.25" customHeight="1"/>
    <row r="196" ht="25.25" customHeight="1"/>
    <row r="197" ht="25.25" customHeight="1"/>
    <row r="198" ht="25.25" customHeight="1"/>
    <row r="199" ht="25.25" customHeight="1"/>
    <row r="200" ht="25.25" customHeight="1"/>
    <row r="201" ht="25.25" customHeight="1"/>
    <row r="202" ht="25.25" customHeight="1"/>
    <row r="203" ht="25.25" customHeight="1"/>
    <row r="204" ht="25.25" customHeight="1"/>
    <row r="205" ht="25.25" customHeight="1"/>
    <row r="206" ht="25.25" customHeight="1"/>
    <row r="207" ht="25.25" customHeight="1"/>
    <row r="208" ht="25.25" customHeight="1"/>
    <row r="209" ht="25.25" customHeight="1"/>
    <row r="210" ht="25.25" customHeight="1"/>
    <row r="211" ht="25.25" customHeight="1"/>
    <row r="212" ht="25.25" customHeight="1"/>
    <row r="213" ht="25.25" customHeight="1"/>
    <row r="214" ht="25.25" customHeight="1"/>
    <row r="215" ht="25.25" customHeight="1"/>
    <row r="216" ht="25.25" customHeight="1"/>
    <row r="217" ht="25.25" customHeight="1"/>
    <row r="218" ht="25.25" customHeight="1"/>
    <row r="219" ht="25.25" customHeight="1"/>
    <row r="220" ht="25.25" customHeight="1"/>
    <row r="221" ht="25.25" customHeight="1"/>
    <row r="222" ht="25.25" customHeight="1"/>
    <row r="223" ht="25.25" customHeight="1"/>
    <row r="224" ht="25.25" customHeight="1"/>
    <row r="225" ht="25.25" customHeight="1"/>
    <row r="226" ht="25.25" customHeight="1"/>
    <row r="227" ht="25.25" customHeight="1"/>
    <row r="228" ht="25.25" customHeight="1"/>
    <row r="229" ht="25.25" customHeight="1"/>
    <row r="230" ht="25.25" customHeight="1"/>
    <row r="231" ht="25.25" customHeight="1"/>
    <row r="232" ht="25.25" customHeight="1"/>
    <row r="233" ht="25.25" customHeight="1"/>
    <row r="234" ht="25.25" customHeight="1"/>
    <row r="235" ht="25.25" customHeight="1"/>
    <row r="236" ht="25.25" customHeight="1"/>
    <row r="237" ht="25.25" customHeight="1"/>
    <row r="238" ht="25.25" customHeight="1"/>
    <row r="239" ht="25.25" customHeight="1"/>
    <row r="240" ht="25.25" customHeight="1"/>
    <row r="241" ht="25.25" customHeight="1"/>
    <row r="242" ht="25.25" customHeight="1"/>
    <row r="243" ht="25.25" customHeight="1"/>
    <row r="244" ht="25.25" customHeight="1"/>
    <row r="245" ht="25.25" customHeight="1"/>
    <row r="246" ht="25.25" customHeight="1"/>
    <row r="247" ht="25.25" customHeight="1"/>
    <row r="248" ht="25.25" customHeight="1"/>
    <row r="249" ht="25.25" customHeight="1"/>
    <row r="250" ht="25.25" customHeight="1"/>
  </sheetData>
  <hyperlinks>
    <hyperlink ref="E4" location="WELCOME!A1" display="&amp;"/>
    <hyperlink ref="E5" location="Type1!A1" display="&amp;"/>
    <hyperlink ref="E6" location="Type2!A1" display="&amp;"/>
    <hyperlink ref="E7" location="'tyt1'!A1" display="&amp;"/>
    <hyperlink ref="E8" location="'tyt2'!A1" display="&amp;"/>
  </hyperlinks>
  <printOptions horizontalCentered="1"/>
  <pageMargins left="0.78740157480314965" right="0.78740157480314965" top="0.39370078740157483" bottom="0" header="0.51181102362204722" footer="0.51181102362204722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57"/>
  <sheetViews>
    <sheetView showGridLines="0" topLeftCell="A7" workbookViewId="0">
      <selection activeCell="B64" sqref="B64"/>
    </sheetView>
  </sheetViews>
  <sheetFormatPr baseColWidth="10" defaultColWidth="11.54296875" defaultRowHeight="12.5"/>
  <cols>
    <col min="1" max="1" width="11.54296875" style="42"/>
    <col min="2" max="2" width="31.36328125" style="42" customWidth="1"/>
    <col min="3" max="4" width="9" style="42" customWidth="1"/>
    <col min="5" max="5" width="11.54296875" style="42"/>
    <col min="6" max="6" width="8.6328125" style="42" customWidth="1"/>
    <col min="7" max="7" width="10.08984375" style="42" customWidth="1"/>
    <col min="8" max="8" width="12.08984375" style="42" customWidth="1"/>
    <col min="9" max="16384" width="11.54296875" style="42"/>
  </cols>
  <sheetData>
    <row r="1" spans="1:8" s="38" customFormat="1" ht="25">
      <c r="A1" s="35" t="s">
        <v>0</v>
      </c>
      <c r="B1" s="36"/>
      <c r="C1" s="36"/>
      <c r="D1" s="36"/>
      <c r="E1" s="36"/>
      <c r="F1" s="36"/>
      <c r="G1" s="36"/>
      <c r="H1" s="37" t="s">
        <v>15</v>
      </c>
    </row>
    <row r="2" spans="1:8">
      <c r="A2" s="39"/>
      <c r="B2" s="40"/>
      <c r="C2" s="40"/>
      <c r="D2" s="40"/>
      <c r="E2" s="40"/>
      <c r="F2" s="40"/>
      <c r="G2" s="40"/>
      <c r="H2" s="41"/>
    </row>
    <row r="3" spans="1:8" ht="15.5">
      <c r="A3" s="43" t="s">
        <v>1</v>
      </c>
      <c r="B3" s="40"/>
      <c r="C3" s="40"/>
      <c r="D3" s="40"/>
      <c r="E3" s="40"/>
      <c r="F3" s="40"/>
      <c r="G3" s="40"/>
      <c r="H3" s="41"/>
    </row>
    <row r="4" spans="1:8" ht="15.5">
      <c r="A4" s="43" t="s">
        <v>19</v>
      </c>
      <c r="B4" s="40"/>
      <c r="C4" s="40"/>
      <c r="D4" s="40"/>
      <c r="E4" s="40"/>
      <c r="F4" s="40"/>
      <c r="G4" s="40"/>
      <c r="H4" s="41"/>
    </row>
    <row r="5" spans="1:8">
      <c r="A5" s="39"/>
      <c r="B5" s="40"/>
      <c r="C5" s="40"/>
      <c r="D5" s="40"/>
      <c r="E5" s="40"/>
      <c r="F5" s="40"/>
      <c r="G5" s="40"/>
      <c r="H5" s="41"/>
    </row>
    <row r="6" spans="1:8" ht="15.5">
      <c r="A6" s="43" t="s">
        <v>29</v>
      </c>
      <c r="B6" s="40"/>
      <c r="C6" s="40"/>
      <c r="D6" s="40"/>
      <c r="E6" s="40"/>
      <c r="F6" s="40"/>
      <c r="G6" s="40"/>
      <c r="H6" s="41"/>
    </row>
    <row r="7" spans="1:8" ht="15.5">
      <c r="A7" s="43" t="s">
        <v>20</v>
      </c>
      <c r="B7" s="40"/>
      <c r="C7" s="40"/>
      <c r="D7" s="40"/>
      <c r="E7" s="40"/>
      <c r="F7" s="40"/>
      <c r="G7" s="40"/>
      <c r="H7" s="41"/>
    </row>
    <row r="8" spans="1:8">
      <c r="A8" s="39"/>
      <c r="B8" s="40"/>
      <c r="C8" s="40"/>
      <c r="D8" s="40"/>
      <c r="E8" s="40"/>
      <c r="F8" s="40"/>
      <c r="G8" s="40"/>
      <c r="H8" s="41"/>
    </row>
    <row r="9" spans="1:8">
      <c r="A9" s="39"/>
      <c r="B9" s="40"/>
      <c r="C9" s="40"/>
      <c r="D9" s="40"/>
      <c r="E9" s="40"/>
      <c r="F9" s="40"/>
      <c r="G9" s="40"/>
      <c r="H9" s="41"/>
    </row>
    <row r="10" spans="1:8">
      <c r="A10" s="44"/>
      <c r="B10" s="45"/>
      <c r="C10" s="45"/>
      <c r="D10" s="45"/>
      <c r="E10" s="45"/>
      <c r="F10" s="45"/>
      <c r="G10" s="45"/>
      <c r="H10" s="46"/>
    </row>
    <row r="11" spans="1:8" ht="13">
      <c r="A11" s="47" t="s">
        <v>42</v>
      </c>
      <c r="B11" s="48"/>
      <c r="C11" s="48"/>
      <c r="D11" s="48"/>
      <c r="E11" s="48"/>
      <c r="F11" s="49" t="str">
        <f>CONCATENATE(D15," ",E15," of rice cost ",G15," ",H15)</f>
        <v>3 pound/s of rice cost 7,99 $</v>
      </c>
      <c r="G11" s="49"/>
      <c r="H11" s="50"/>
    </row>
    <row r="12" spans="1:8" ht="13">
      <c r="A12" s="39"/>
      <c r="B12" s="40"/>
      <c r="C12" s="40"/>
      <c r="D12" s="40"/>
      <c r="E12" s="40"/>
      <c r="F12" s="51" t="str">
        <f>CONCATENATE("How much are ",D16," ",E16," ?")</f>
        <v>How much are 7 pound/s ?</v>
      </c>
      <c r="G12" s="51"/>
      <c r="H12" s="52"/>
    </row>
    <row r="13" spans="1:8">
      <c r="A13" s="53" t="s">
        <v>21</v>
      </c>
      <c r="B13" s="54"/>
      <c r="C13" s="54"/>
      <c r="D13" s="54"/>
      <c r="E13" s="54"/>
      <c r="F13" s="54"/>
      <c r="G13" s="54"/>
      <c r="H13" s="55"/>
    </row>
    <row r="14" spans="1:8">
      <c r="A14" s="53"/>
      <c r="B14" s="54"/>
      <c r="C14" s="54"/>
      <c r="D14" s="56" t="s">
        <v>2</v>
      </c>
      <c r="E14" s="56" t="s">
        <v>9</v>
      </c>
      <c r="F14" s="56" t="s">
        <v>4</v>
      </c>
      <c r="G14" s="56" t="s">
        <v>3</v>
      </c>
      <c r="H14" s="56" t="s">
        <v>10</v>
      </c>
    </row>
    <row r="15" spans="1:8">
      <c r="A15" s="53" t="s">
        <v>23</v>
      </c>
      <c r="B15" s="54"/>
      <c r="C15" s="54"/>
      <c r="D15" s="57">
        <v>3</v>
      </c>
      <c r="E15" s="57" t="s">
        <v>28</v>
      </c>
      <c r="F15" s="56" t="str">
        <f>"="</f>
        <v>=</v>
      </c>
      <c r="G15" s="58">
        <v>7.99</v>
      </c>
      <c r="H15" s="58" t="s">
        <v>8</v>
      </c>
    </row>
    <row r="16" spans="1:8" ht="13">
      <c r="A16" s="53" t="s">
        <v>24</v>
      </c>
      <c r="B16" s="54"/>
      <c r="C16" s="54"/>
      <c r="D16" s="57">
        <v>7</v>
      </c>
      <c r="E16" s="59" t="str">
        <f>E15</f>
        <v>pound/s</v>
      </c>
      <c r="F16" s="56" t="str">
        <f>"="</f>
        <v>=</v>
      </c>
      <c r="G16" s="60" t="s">
        <v>5</v>
      </c>
      <c r="H16" s="61" t="str">
        <f>H15</f>
        <v>$</v>
      </c>
    </row>
    <row r="17" spans="1:8">
      <c r="A17" s="62"/>
      <c r="B17" s="63"/>
      <c r="C17" s="63"/>
      <c r="D17" s="63"/>
      <c r="E17" s="63"/>
      <c r="F17" s="63"/>
      <c r="G17" s="64"/>
      <c r="H17" s="65"/>
    </row>
    <row r="18" spans="1:8">
      <c r="A18" s="66"/>
      <c r="B18" s="67"/>
      <c r="C18" s="67"/>
      <c r="D18" s="67"/>
      <c r="E18" s="67"/>
      <c r="F18" s="67"/>
      <c r="G18" s="68"/>
      <c r="H18" s="69"/>
    </row>
    <row r="19" spans="1:8" s="74" customFormat="1" ht="15.5">
      <c r="A19" s="70" t="s">
        <v>6</v>
      </c>
      <c r="B19" s="71"/>
      <c r="C19" s="71"/>
      <c r="D19" s="71"/>
      <c r="E19" s="71"/>
      <c r="F19" s="71"/>
      <c r="G19" s="72"/>
      <c r="H19" s="73"/>
    </row>
    <row r="20" spans="1:8">
      <c r="A20" s="53" t="s">
        <v>22</v>
      </c>
      <c r="B20" s="54"/>
      <c r="C20" s="54"/>
      <c r="D20" s="54"/>
      <c r="E20" s="59" t="str">
        <f>E15</f>
        <v>pound/s</v>
      </c>
      <c r="F20" s="56" t="str">
        <f>"="</f>
        <v>=</v>
      </c>
      <c r="G20" s="59" t="str">
        <f>E16</f>
        <v>pound/s</v>
      </c>
      <c r="H20" s="75"/>
    </row>
    <row r="21" spans="1:8" ht="13">
      <c r="A21" s="53"/>
      <c r="B21" s="54"/>
      <c r="C21" s="54"/>
      <c r="D21" s="54"/>
      <c r="E21" s="124" t="str">
        <f>IF(E15=E16,"Great! Same type of unit!","Oops! Different type of unit!")</f>
        <v>Great! Same type of unit!</v>
      </c>
      <c r="F21" s="125"/>
      <c r="G21" s="126"/>
      <c r="H21" s="75"/>
    </row>
    <row r="22" spans="1:8">
      <c r="A22" s="53"/>
      <c r="B22" s="54"/>
      <c r="C22" s="54"/>
      <c r="D22" s="54"/>
      <c r="E22" s="54"/>
      <c r="F22" s="54"/>
      <c r="G22" s="76"/>
      <c r="H22" s="75"/>
    </row>
    <row r="23" spans="1:8" ht="13" hidden="1">
      <c r="A23" s="77"/>
      <c r="B23" s="54"/>
      <c r="C23" s="54"/>
      <c r="D23" s="54"/>
      <c r="E23" s="54"/>
      <c r="F23" s="54"/>
      <c r="G23" s="76"/>
      <c r="H23" s="75"/>
    </row>
    <row r="24" spans="1:8" ht="13" hidden="1">
      <c r="A24" s="77"/>
      <c r="B24" s="54"/>
      <c r="C24" s="54"/>
      <c r="D24" s="54"/>
      <c r="E24" s="54"/>
      <c r="F24" s="54"/>
      <c r="G24" s="76"/>
      <c r="H24" s="75"/>
    </row>
    <row r="25" spans="1:8" ht="13" hidden="1">
      <c r="A25" s="77"/>
      <c r="B25" s="54"/>
      <c r="C25" s="54"/>
      <c r="D25" s="54"/>
      <c r="E25" s="54"/>
      <c r="F25" s="54"/>
      <c r="G25" s="76"/>
      <c r="H25" s="75"/>
    </row>
    <row r="26" spans="1:8" ht="13" hidden="1">
      <c r="A26" s="77"/>
      <c r="B26" s="54"/>
      <c r="C26" s="54"/>
      <c r="D26" s="54"/>
      <c r="E26" s="54"/>
      <c r="F26" s="54"/>
      <c r="G26" s="76"/>
      <c r="H26" s="75"/>
    </row>
    <row r="27" spans="1:8" ht="13" hidden="1">
      <c r="A27" s="77"/>
      <c r="B27" s="54"/>
      <c r="C27" s="54"/>
      <c r="D27" s="54"/>
      <c r="E27" s="54"/>
      <c r="F27" s="54"/>
      <c r="G27" s="76"/>
      <c r="H27" s="75"/>
    </row>
    <row r="28" spans="1:8" ht="13" hidden="1">
      <c r="A28" s="77"/>
      <c r="B28" s="54"/>
      <c r="C28" s="54"/>
      <c r="D28" s="54"/>
      <c r="E28" s="54"/>
      <c r="F28" s="54"/>
      <c r="G28" s="76"/>
      <c r="H28" s="75"/>
    </row>
    <row r="29" spans="1:8" ht="13" hidden="1">
      <c r="A29" s="77"/>
      <c r="B29" s="54"/>
      <c r="C29" s="54"/>
      <c r="D29" s="54"/>
      <c r="E29" s="54"/>
      <c r="F29" s="54"/>
      <c r="G29" s="76"/>
      <c r="H29" s="75"/>
    </row>
    <row r="30" spans="1:8" ht="13" hidden="1">
      <c r="A30" s="77"/>
      <c r="B30" s="54"/>
      <c r="C30" s="54"/>
      <c r="D30" s="54"/>
      <c r="E30" s="54"/>
      <c r="F30" s="54"/>
      <c r="G30" s="76"/>
      <c r="H30" s="75"/>
    </row>
    <row r="31" spans="1:8" ht="13" hidden="1">
      <c r="A31" s="77"/>
      <c r="B31" s="54"/>
      <c r="C31" s="54"/>
      <c r="D31" s="54"/>
      <c r="E31" s="54"/>
      <c r="F31" s="54"/>
      <c r="G31" s="76"/>
      <c r="H31" s="75"/>
    </row>
    <row r="32" spans="1:8" ht="13" hidden="1">
      <c r="A32" s="77"/>
      <c r="B32" s="54"/>
      <c r="C32" s="54"/>
      <c r="D32" s="54"/>
      <c r="E32" s="54"/>
      <c r="F32" s="54"/>
      <c r="G32" s="76"/>
      <c r="H32" s="75"/>
    </row>
    <row r="33" spans="1:8" ht="13" hidden="1">
      <c r="A33" s="77"/>
      <c r="B33" s="54"/>
      <c r="C33" s="54"/>
      <c r="D33" s="54"/>
      <c r="E33" s="54"/>
      <c r="F33" s="54"/>
      <c r="G33" s="76"/>
      <c r="H33" s="75"/>
    </row>
    <row r="34" spans="1:8" ht="13" hidden="1">
      <c r="A34" s="77"/>
      <c r="B34" s="54"/>
      <c r="C34" s="54"/>
      <c r="D34" s="54"/>
      <c r="E34" s="54"/>
      <c r="F34" s="54"/>
      <c r="G34" s="76"/>
      <c r="H34" s="75"/>
    </row>
    <row r="35" spans="1:8" ht="13">
      <c r="A35" s="78"/>
      <c r="B35" s="63"/>
      <c r="C35" s="63"/>
      <c r="D35" s="63"/>
      <c r="E35" s="63"/>
      <c r="F35" s="63"/>
      <c r="G35" s="64"/>
      <c r="H35" s="65"/>
    </row>
    <row r="36" spans="1:8" s="74" customFormat="1" ht="15.5">
      <c r="A36" s="79" t="s">
        <v>7</v>
      </c>
      <c r="B36" s="80"/>
      <c r="C36" s="80"/>
      <c r="D36" s="80"/>
      <c r="E36" s="80"/>
      <c r="F36" s="80"/>
      <c r="G36" s="81"/>
      <c r="H36" s="82"/>
    </row>
    <row r="37" spans="1:8">
      <c r="A37" s="53" t="s">
        <v>26</v>
      </c>
      <c r="B37" s="54"/>
      <c r="C37" s="54"/>
      <c r="D37" s="54"/>
      <c r="E37" s="54"/>
      <c r="F37" s="54"/>
      <c r="G37" s="76"/>
      <c r="H37" s="75"/>
    </row>
    <row r="38" spans="1:8">
      <c r="A38" s="53"/>
      <c r="B38" s="54"/>
      <c r="C38" s="54"/>
      <c r="D38" s="54"/>
      <c r="E38" s="54"/>
      <c r="F38" s="54"/>
      <c r="G38" s="76"/>
      <c r="H38" s="75"/>
    </row>
    <row r="39" spans="1:8">
      <c r="A39" s="53"/>
      <c r="B39" s="54"/>
      <c r="C39" s="54"/>
      <c r="D39" s="56" t="str">
        <f>D14</f>
        <v>Quantity</v>
      </c>
      <c r="E39" s="56" t="str">
        <f>E14</f>
        <v>Units</v>
      </c>
      <c r="F39" s="56" t="str">
        <f>F14</f>
        <v>equals</v>
      </c>
      <c r="G39" s="56" t="str">
        <f>G14</f>
        <v>Value</v>
      </c>
      <c r="H39" s="56" t="str">
        <f>H14</f>
        <v>Currency</v>
      </c>
    </row>
    <row r="40" spans="1:8">
      <c r="A40" s="53"/>
      <c r="B40" s="54"/>
      <c r="C40" s="54"/>
      <c r="D40" s="56">
        <f>D15</f>
        <v>3</v>
      </c>
      <c r="E40" s="56" t="str">
        <f>E15</f>
        <v>pound/s</v>
      </c>
      <c r="F40" s="56" t="str">
        <f t="shared" ref="F40:F41" si="0">"="</f>
        <v>=</v>
      </c>
      <c r="G40" s="83">
        <f>G15</f>
        <v>7.99</v>
      </c>
      <c r="H40" s="84" t="str">
        <f>H15</f>
        <v>$</v>
      </c>
    </row>
    <row r="41" spans="1:8">
      <c r="A41" s="53" t="str">
        <f>CONCATENATE("quantity you start with = ",D40,", so divide by that which gives you:")</f>
        <v>quantity you start with = 3, so divide by that which gives you:</v>
      </c>
      <c r="B41" s="54"/>
      <c r="C41" s="54"/>
      <c r="D41" s="56">
        <f>D40/D40</f>
        <v>1</v>
      </c>
      <c r="E41" s="56" t="str">
        <f>E16</f>
        <v>pound/s</v>
      </c>
      <c r="F41" s="56" t="str">
        <f t="shared" si="0"/>
        <v>=</v>
      </c>
      <c r="G41" s="83">
        <f>G40/D40</f>
        <v>2.6633333333333336</v>
      </c>
      <c r="H41" s="84" t="str">
        <f>H16</f>
        <v>$</v>
      </c>
    </row>
    <row r="42" spans="1:8">
      <c r="A42" s="53"/>
      <c r="B42" s="54"/>
      <c r="C42" s="54"/>
      <c r="D42" s="85"/>
      <c r="E42" s="54"/>
      <c r="F42" s="54"/>
      <c r="G42" s="54"/>
      <c r="H42" s="55"/>
    </row>
    <row r="43" spans="1:8">
      <c r="A43" s="62"/>
      <c r="B43" s="63"/>
      <c r="C43" s="63"/>
      <c r="D43" s="86"/>
      <c r="E43" s="63"/>
      <c r="F43" s="63"/>
      <c r="G43" s="63"/>
      <c r="H43" s="87"/>
    </row>
    <row r="44" spans="1:8" s="74" customFormat="1" ht="15.5">
      <c r="A44" s="79" t="s">
        <v>11</v>
      </c>
      <c r="B44" s="80"/>
      <c r="C44" s="80"/>
      <c r="D44" s="88"/>
      <c r="E44" s="80"/>
      <c r="F44" s="80"/>
      <c r="G44" s="80"/>
      <c r="H44" s="89"/>
    </row>
    <row r="45" spans="1:8">
      <c r="A45" s="53" t="s">
        <v>27</v>
      </c>
      <c r="B45" s="54"/>
      <c r="C45" s="54"/>
      <c r="D45" s="85"/>
      <c r="E45" s="54"/>
      <c r="F45" s="54"/>
      <c r="G45" s="54"/>
      <c r="H45" s="55"/>
    </row>
    <row r="46" spans="1:8">
      <c r="A46" s="53"/>
      <c r="B46" s="54"/>
      <c r="C46" s="54"/>
      <c r="D46" s="85"/>
      <c r="E46" s="54"/>
      <c r="F46" s="54"/>
      <c r="G46" s="54"/>
      <c r="H46" s="55"/>
    </row>
    <row r="47" spans="1:8">
      <c r="A47" s="53"/>
      <c r="B47" s="54"/>
      <c r="C47" s="54"/>
      <c r="D47" s="56" t="str">
        <f>D39</f>
        <v>Quantity</v>
      </c>
      <c r="E47" s="56" t="str">
        <f t="shared" ref="E47:H47" si="1">E39</f>
        <v>Units</v>
      </c>
      <c r="F47" s="56" t="str">
        <f t="shared" si="1"/>
        <v>equals</v>
      </c>
      <c r="G47" s="56" t="str">
        <f t="shared" si="1"/>
        <v>Value</v>
      </c>
      <c r="H47" s="56" t="str">
        <f t="shared" si="1"/>
        <v>Currency</v>
      </c>
    </row>
    <row r="48" spans="1:8">
      <c r="A48" s="53"/>
      <c r="B48" s="54"/>
      <c r="C48" s="54"/>
      <c r="D48" s="56">
        <f>D41</f>
        <v>1</v>
      </c>
      <c r="E48" s="56" t="str">
        <f>E40</f>
        <v>pound/s</v>
      </c>
      <c r="F48" s="56" t="str">
        <f t="shared" ref="F48:F49" si="2">"="</f>
        <v>=</v>
      </c>
      <c r="G48" s="83">
        <f>G41</f>
        <v>2.6633333333333336</v>
      </c>
      <c r="H48" s="84" t="str">
        <f>H40</f>
        <v>$</v>
      </c>
    </row>
    <row r="49" spans="1:8">
      <c r="A49" s="53" t="str">
        <f>CONCATENATE("quantity you want = ",D49,", so multiply by that which gives you:")</f>
        <v>quantity you want = 7, so multiply by that which gives you:</v>
      </c>
      <c r="B49" s="54"/>
      <c r="C49" s="54"/>
      <c r="D49" s="56">
        <f>D41*D16</f>
        <v>7</v>
      </c>
      <c r="E49" s="56" t="str">
        <f>E41</f>
        <v>pound/s</v>
      </c>
      <c r="F49" s="56" t="str">
        <f t="shared" si="2"/>
        <v>=</v>
      </c>
      <c r="G49" s="90">
        <f>TRUNC(G41*D16,2)</f>
        <v>18.64</v>
      </c>
      <c r="H49" s="84" t="str">
        <f>H41</f>
        <v>$</v>
      </c>
    </row>
    <row r="50" spans="1:8">
      <c r="A50" s="53"/>
      <c r="B50" s="54"/>
      <c r="C50" s="54"/>
      <c r="D50" s="54"/>
      <c r="E50" s="54"/>
      <c r="F50" s="54"/>
      <c r="G50" s="54"/>
      <c r="H50" s="55"/>
    </row>
    <row r="51" spans="1:8">
      <c r="A51" s="53"/>
      <c r="B51" s="54"/>
      <c r="C51" s="54"/>
      <c r="D51" s="54"/>
      <c r="E51" s="54"/>
      <c r="F51" s="54"/>
      <c r="G51" s="54"/>
      <c r="H51" s="55"/>
    </row>
    <row r="52" spans="1:8">
      <c r="A52" s="62"/>
      <c r="B52" s="63"/>
      <c r="C52" s="63"/>
      <c r="D52" s="63"/>
      <c r="E52" s="63"/>
      <c r="F52" s="63"/>
      <c r="G52" s="63"/>
      <c r="H52" s="87"/>
    </row>
    <row r="53" spans="1:8" ht="27" customHeight="1">
      <c r="A53" s="91" t="str">
        <f>CONCATENATE("Here is your answer:  if ",D15," ",E15," are ",G15," then ",D16," ",E16," will cost you ",G49,".")</f>
        <v>Here is your answer:  if 3 pound/s are 7,99 then 7 pound/s will cost you 18,64.</v>
      </c>
      <c r="B53" s="92"/>
      <c r="C53" s="92"/>
      <c r="D53" s="92"/>
      <c r="E53" s="92"/>
      <c r="F53" s="92"/>
      <c r="G53" s="92"/>
      <c r="H53" s="93"/>
    </row>
    <row r="55" spans="1:8" ht="13">
      <c r="A55" s="94" t="s">
        <v>43</v>
      </c>
    </row>
    <row r="56" spans="1:8" ht="13">
      <c r="A56" s="94" t="s">
        <v>44</v>
      </c>
    </row>
    <row r="57" spans="1:8" ht="13">
      <c r="A57" s="95" t="s">
        <v>13</v>
      </c>
      <c r="C57" s="96" t="s">
        <v>14</v>
      </c>
    </row>
  </sheetData>
  <mergeCells count="1">
    <mergeCell ref="E21:G21"/>
  </mergeCells>
  <conditionalFormatting sqref="E21">
    <cfRule type="cellIs" dxfId="9" priority="1" operator="equal">
      <formula>"Great! Same type of unit!"</formula>
    </cfRule>
    <cfRule type="cellIs" dxfId="8" priority="2" operator="equal">
      <formula>"Oops! Different type of unit!"</formula>
    </cfRule>
  </conditionalFormatting>
  <hyperlinks>
    <hyperlink ref="C57" location="Type2!A1" display="click here!"/>
  </hyperlinks>
  <pageMargins left="0.70866141732283472" right="0.70866141732283472" top="0.78740157480314965" bottom="0.78740157480314965" header="0.31496062992125984" footer="0.31496062992125984"/>
  <pageSetup paperSize="9" scale="86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53"/>
  <sheetViews>
    <sheetView showGridLines="0" topLeftCell="A10" workbookViewId="0">
      <selection activeCell="B64" sqref="B64"/>
    </sheetView>
  </sheetViews>
  <sheetFormatPr baseColWidth="10" defaultColWidth="11.54296875" defaultRowHeight="12.5"/>
  <cols>
    <col min="1" max="1" width="11.54296875" style="42"/>
    <col min="2" max="2" width="25.90625" style="42" customWidth="1"/>
    <col min="3" max="3" width="15.81640625" style="42" customWidth="1"/>
    <col min="4" max="16384" width="11.54296875" style="42"/>
  </cols>
  <sheetData>
    <row r="1" spans="1:8" s="38" customFormat="1" ht="25">
      <c r="A1" s="35" t="str">
        <f>Type1!A1</f>
        <v>Rule of Three</v>
      </c>
      <c r="B1" s="36"/>
      <c r="C1" s="36"/>
      <c r="D1" s="36"/>
      <c r="E1" s="36"/>
      <c r="F1" s="36"/>
      <c r="G1" s="36"/>
      <c r="H1" s="37" t="s">
        <v>16</v>
      </c>
    </row>
    <row r="2" spans="1:8">
      <c r="A2" s="39"/>
      <c r="B2" s="40"/>
      <c r="C2" s="40"/>
      <c r="D2" s="40"/>
      <c r="E2" s="40"/>
      <c r="F2" s="40"/>
      <c r="G2" s="40"/>
      <c r="H2" s="41"/>
    </row>
    <row r="3" spans="1:8" ht="15.5">
      <c r="A3" s="43" t="s">
        <v>17</v>
      </c>
      <c r="B3" s="40"/>
      <c r="C3" s="40"/>
      <c r="D3" s="40"/>
      <c r="E3" s="40"/>
      <c r="F3" s="40"/>
      <c r="G3" s="40"/>
      <c r="H3" s="41"/>
    </row>
    <row r="4" spans="1:8" ht="15.5">
      <c r="A4" s="43" t="s">
        <v>18</v>
      </c>
      <c r="B4" s="40"/>
      <c r="C4" s="40"/>
      <c r="D4" s="40"/>
      <c r="E4" s="40"/>
      <c r="F4" s="40"/>
      <c r="G4" s="40"/>
      <c r="H4" s="41"/>
    </row>
    <row r="5" spans="1:8">
      <c r="A5" s="39"/>
      <c r="B5" s="40"/>
      <c r="C5" s="40"/>
      <c r="D5" s="40"/>
      <c r="E5" s="40"/>
      <c r="F5" s="40"/>
      <c r="G5" s="40"/>
      <c r="H5" s="41"/>
    </row>
    <row r="6" spans="1:8" ht="13">
      <c r="A6" s="103" t="str">
        <f>Type1!A6</f>
        <v>Here is a step-by-step example of such a Rule of Three calculation.</v>
      </c>
      <c r="B6" s="40"/>
      <c r="C6" s="40"/>
      <c r="D6" s="40"/>
      <c r="E6" s="40"/>
      <c r="F6" s="40"/>
      <c r="G6" s="40"/>
      <c r="H6" s="41"/>
    </row>
    <row r="7" spans="1:8" ht="13">
      <c r="A7" s="103" t="str">
        <f>Type1!A7</f>
        <v>You can use it for your own calculations - just enter different values in the yellow cells.</v>
      </c>
      <c r="B7" s="40"/>
      <c r="C7" s="40"/>
      <c r="D7" s="40"/>
      <c r="E7" s="40"/>
      <c r="F7" s="40"/>
      <c r="G7" s="40"/>
      <c r="H7" s="41"/>
    </row>
    <row r="8" spans="1:8">
      <c r="A8" s="39"/>
      <c r="B8" s="40"/>
      <c r="C8" s="40"/>
      <c r="D8" s="40"/>
      <c r="E8" s="40"/>
      <c r="F8" s="40"/>
      <c r="G8" s="40"/>
      <c r="H8" s="41"/>
    </row>
    <row r="9" spans="1:8">
      <c r="A9" s="39"/>
      <c r="B9" s="40"/>
      <c r="C9" s="40"/>
      <c r="D9" s="40"/>
      <c r="E9" s="40"/>
      <c r="F9" s="40"/>
      <c r="G9" s="40"/>
      <c r="H9" s="41"/>
    </row>
    <row r="10" spans="1:8">
      <c r="A10" s="44"/>
      <c r="B10" s="45"/>
      <c r="C10" s="45"/>
      <c r="D10" s="45"/>
      <c r="E10" s="45"/>
      <c r="F10" s="45"/>
      <c r="G10" s="45"/>
      <c r="H10" s="46"/>
    </row>
    <row r="11" spans="1:8" ht="13">
      <c r="A11" s="47" t="str">
        <f>Type1!A11</f>
        <v>This is the type of problem you have to solve:</v>
      </c>
      <c r="B11" s="48"/>
      <c r="C11" s="48"/>
      <c r="D11" s="48"/>
      <c r="E11" s="48"/>
      <c r="F11" s="49" t="str">
        <f>CONCATENATE(D15," ",E15," of rice cost ",G15," ",H15)</f>
        <v>3 pound/s of rice cost 7,99 $</v>
      </c>
      <c r="G11" s="49"/>
      <c r="H11" s="50"/>
    </row>
    <row r="12" spans="1:8" ht="13">
      <c r="A12" s="39"/>
      <c r="B12" s="40"/>
      <c r="C12" s="40"/>
      <c r="D12" s="40"/>
      <c r="E12" s="40"/>
      <c r="F12" s="51" t="str">
        <f>CONCATENATE("How much are ",D16," ",E16," ?")</f>
        <v>How much are 9 ounce/s ?</v>
      </c>
      <c r="G12" s="51"/>
      <c r="H12" s="52"/>
    </row>
    <row r="13" spans="1:8">
      <c r="A13" s="53" t="str">
        <f>Type1!A13</f>
        <v>Begin by organising the problem:</v>
      </c>
      <c r="B13" s="54"/>
      <c r="C13" s="54"/>
      <c r="D13" s="54"/>
      <c r="E13" s="54"/>
      <c r="F13" s="54"/>
      <c r="G13" s="54"/>
      <c r="H13" s="55"/>
    </row>
    <row r="14" spans="1:8">
      <c r="A14" s="53"/>
      <c r="B14" s="54"/>
      <c r="C14" s="54"/>
      <c r="D14" s="56" t="s">
        <v>2</v>
      </c>
      <c r="E14" s="56" t="s">
        <v>9</v>
      </c>
      <c r="F14" s="56" t="s">
        <v>4</v>
      </c>
      <c r="G14" s="56" t="s">
        <v>3</v>
      </c>
      <c r="H14" s="56" t="s">
        <v>10</v>
      </c>
    </row>
    <row r="15" spans="1:8">
      <c r="A15" s="53" t="str">
        <f>Type1!A15</f>
        <v>what we know:</v>
      </c>
      <c r="B15" s="54"/>
      <c r="C15" s="54"/>
      <c r="D15" s="57">
        <v>3</v>
      </c>
      <c r="E15" s="57" t="s">
        <v>28</v>
      </c>
      <c r="F15" s="56" t="str">
        <f>"="</f>
        <v>=</v>
      </c>
      <c r="G15" s="58">
        <v>7.99</v>
      </c>
      <c r="H15" s="58" t="s">
        <v>8</v>
      </c>
    </row>
    <row r="16" spans="1:8" ht="13">
      <c r="A16" s="53" t="str">
        <f>Type1!A16</f>
        <v>what we are looking for:</v>
      </c>
      <c r="B16" s="54"/>
      <c r="C16" s="54"/>
      <c r="D16" s="57">
        <v>9</v>
      </c>
      <c r="E16" s="57" t="s">
        <v>46</v>
      </c>
      <c r="F16" s="56" t="str">
        <f>"="</f>
        <v>=</v>
      </c>
      <c r="G16" s="60" t="s">
        <v>5</v>
      </c>
      <c r="H16" s="61" t="str">
        <f>H15</f>
        <v>$</v>
      </c>
    </row>
    <row r="17" spans="1:9">
      <c r="A17" s="62"/>
      <c r="B17" s="63"/>
      <c r="C17" s="63"/>
      <c r="D17" s="63"/>
      <c r="E17" s="63"/>
      <c r="F17" s="63"/>
      <c r="G17" s="64"/>
      <c r="H17" s="65"/>
    </row>
    <row r="18" spans="1:9">
      <c r="A18" s="66"/>
      <c r="B18" s="67"/>
      <c r="C18" s="67"/>
      <c r="D18" s="67"/>
      <c r="E18" s="67"/>
      <c r="F18" s="67"/>
      <c r="G18" s="68"/>
      <c r="H18" s="69"/>
    </row>
    <row r="19" spans="1:9" s="74" customFormat="1" ht="15.5">
      <c r="A19" s="70" t="str">
        <f>Type1!A19</f>
        <v xml:space="preserve">Step 1  </v>
      </c>
      <c r="B19" s="71"/>
      <c r="C19" s="71"/>
      <c r="D19" s="71"/>
      <c r="E19" s="71"/>
      <c r="F19" s="71"/>
      <c r="G19" s="72"/>
      <c r="H19" s="73"/>
    </row>
    <row r="20" spans="1:9">
      <c r="A20" s="53" t="str">
        <f>Type1!A20</f>
        <v>Check if you are dealing with the same type of measurement:</v>
      </c>
      <c r="B20" s="54"/>
      <c r="C20" s="54"/>
      <c r="D20" s="54"/>
      <c r="E20" s="59" t="str">
        <f>E15</f>
        <v>pound/s</v>
      </c>
      <c r="F20" s="56" t="str">
        <f>"="</f>
        <v>=</v>
      </c>
      <c r="G20" s="59" t="str">
        <f>E16</f>
        <v>ounce/s</v>
      </c>
      <c r="H20" s="75"/>
    </row>
    <row r="21" spans="1:9" ht="13">
      <c r="A21" s="53"/>
      <c r="B21" s="54"/>
      <c r="C21" s="54"/>
      <c r="D21" s="54"/>
      <c r="E21" s="124" t="str">
        <f>IF(E15=E16,"Great! Same type of unit!","Oops! Different type of unit!")</f>
        <v>Oops! Different type of unit!</v>
      </c>
      <c r="F21" s="125"/>
      <c r="G21" s="126"/>
      <c r="H21" s="75"/>
    </row>
    <row r="22" spans="1:9">
      <c r="A22" s="53"/>
      <c r="B22" s="54"/>
      <c r="C22" s="54"/>
      <c r="D22" s="54"/>
      <c r="E22" s="54"/>
      <c r="F22" s="54"/>
      <c r="G22" s="76"/>
      <c r="H22" s="75"/>
    </row>
    <row r="23" spans="1:9" ht="13">
      <c r="A23" s="77" t="s">
        <v>45</v>
      </c>
      <c r="B23" s="54"/>
      <c r="C23" s="54"/>
      <c r="D23" s="54"/>
      <c r="E23" s="54"/>
      <c r="F23" s="54"/>
      <c r="G23" s="76"/>
      <c r="H23" s="75"/>
    </row>
    <row r="24" spans="1:9">
      <c r="A24" s="53"/>
      <c r="B24" s="54"/>
      <c r="C24" s="54"/>
      <c r="D24" s="54"/>
      <c r="E24" s="54"/>
      <c r="F24" s="54"/>
      <c r="G24" s="76"/>
      <c r="H24" s="75"/>
    </row>
    <row r="25" spans="1:9">
      <c r="A25" s="53" t="str">
        <f>CONCATENATE("How many ",H25," to a ",E20,"?")</f>
        <v>How many ounce/s to a pound/s?</v>
      </c>
      <c r="B25" s="54"/>
      <c r="C25" s="54"/>
      <c r="D25" s="57">
        <v>1</v>
      </c>
      <c r="E25" s="59" t="str">
        <f>E15</f>
        <v>pound/s</v>
      </c>
      <c r="F25" s="56" t="str">
        <f>"="</f>
        <v>=</v>
      </c>
      <c r="G25" s="117">
        <v>16</v>
      </c>
      <c r="H25" s="61" t="str">
        <f>E16</f>
        <v>ounce/s</v>
      </c>
    </row>
    <row r="26" spans="1:9">
      <c r="A26" s="53" t="str">
        <f>CONCATENATE("Multiply by the number of the smaller unit, in this case, ",G25,":")</f>
        <v>Multiply by the number of the smaller unit, in this case, 16:</v>
      </c>
      <c r="B26" s="54"/>
      <c r="C26" s="54"/>
      <c r="D26" s="56">
        <f>D15</f>
        <v>3</v>
      </c>
      <c r="E26" s="56" t="str">
        <f>E15</f>
        <v>pound/s</v>
      </c>
      <c r="F26" s="56" t="str">
        <f>"="</f>
        <v>=</v>
      </c>
      <c r="G26" s="56">
        <f>D26*G25</f>
        <v>48</v>
      </c>
      <c r="H26" s="61" t="str">
        <f>H25</f>
        <v>ounce/s</v>
      </c>
    </row>
    <row r="27" spans="1:9">
      <c r="A27" s="53"/>
      <c r="B27" s="54"/>
      <c r="C27" s="54"/>
      <c r="D27" s="54"/>
      <c r="E27" s="54"/>
      <c r="F27" s="54"/>
      <c r="G27" s="76"/>
      <c r="H27" s="75"/>
    </row>
    <row r="28" spans="1:9">
      <c r="A28" s="53"/>
      <c r="B28" s="54"/>
      <c r="C28" s="54"/>
      <c r="D28" s="54"/>
      <c r="E28" s="54"/>
      <c r="F28" s="54"/>
      <c r="G28" s="76"/>
      <c r="H28" s="75"/>
    </row>
    <row r="29" spans="1:9">
      <c r="A29" s="53" t="s">
        <v>12</v>
      </c>
      <c r="B29" s="54"/>
      <c r="C29" s="54"/>
      <c r="D29" s="56" t="str">
        <f>D14</f>
        <v>Quantity</v>
      </c>
      <c r="E29" s="56" t="str">
        <f>E14</f>
        <v>Units</v>
      </c>
      <c r="F29" s="56" t="str">
        <f>F14</f>
        <v>equals</v>
      </c>
      <c r="G29" s="56" t="str">
        <f>G14</f>
        <v>Value</v>
      </c>
      <c r="H29" s="56" t="str">
        <f>H14</f>
        <v>Currency</v>
      </c>
    </row>
    <row r="30" spans="1:9">
      <c r="A30" s="53"/>
      <c r="B30" s="54"/>
      <c r="C30" s="54"/>
      <c r="D30" s="59">
        <f>G26</f>
        <v>48</v>
      </c>
      <c r="E30" s="61" t="str">
        <f>H26</f>
        <v>ounce/s</v>
      </c>
      <c r="F30" s="59" t="str">
        <f>"="</f>
        <v>=</v>
      </c>
      <c r="G30" s="61">
        <f>G15</f>
        <v>7.99</v>
      </c>
      <c r="H30" s="61" t="str">
        <f>H15</f>
        <v>$</v>
      </c>
      <c r="I30" s="106"/>
    </row>
    <row r="31" spans="1:9" ht="13">
      <c r="A31" s="53"/>
      <c r="B31" s="54"/>
      <c r="C31" s="54"/>
      <c r="D31" s="59">
        <f>D16</f>
        <v>9</v>
      </c>
      <c r="E31" s="59" t="str">
        <f>E16</f>
        <v>ounce/s</v>
      </c>
      <c r="F31" s="59" t="str">
        <f>"="</f>
        <v>=</v>
      </c>
      <c r="G31" s="107" t="s">
        <v>5</v>
      </c>
      <c r="H31" s="61" t="str">
        <f>H30</f>
        <v>$</v>
      </c>
    </row>
    <row r="32" spans="1:9" ht="13">
      <c r="A32" s="77"/>
      <c r="B32" s="54"/>
      <c r="C32" s="54"/>
      <c r="D32" s="54"/>
      <c r="E32" s="54"/>
      <c r="F32" s="54"/>
      <c r="G32" s="76"/>
      <c r="H32" s="75"/>
    </row>
    <row r="33" spans="1:8">
      <c r="A33" s="53"/>
      <c r="B33" s="54"/>
      <c r="C33" s="54"/>
      <c r="D33" s="54"/>
      <c r="E33" s="61" t="str">
        <f>E30</f>
        <v>ounce/s</v>
      </c>
      <c r="F33" s="56" t="str">
        <f>"="</f>
        <v>=</v>
      </c>
      <c r="G33" s="59" t="str">
        <f>E31</f>
        <v>ounce/s</v>
      </c>
      <c r="H33" s="75"/>
    </row>
    <row r="34" spans="1:8" ht="13">
      <c r="A34" s="77" t="s">
        <v>25</v>
      </c>
      <c r="B34" s="54"/>
      <c r="C34" s="54"/>
      <c r="D34" s="54"/>
      <c r="E34" s="124" t="str">
        <f>IF(E30=E31,"Great! Same type of unit!","Oops! Different type of unit!")</f>
        <v>Great! Same type of unit!</v>
      </c>
      <c r="F34" s="125"/>
      <c r="G34" s="126"/>
      <c r="H34" s="75"/>
    </row>
    <row r="35" spans="1:8" ht="13">
      <c r="A35" s="78"/>
      <c r="B35" s="63"/>
      <c r="C35" s="63"/>
      <c r="D35" s="63"/>
      <c r="E35" s="63"/>
      <c r="F35" s="63"/>
      <c r="G35" s="64"/>
      <c r="H35" s="65"/>
    </row>
    <row r="36" spans="1:8" s="74" customFormat="1" ht="15.5">
      <c r="A36" s="79" t="s">
        <v>7</v>
      </c>
      <c r="B36" s="80"/>
      <c r="C36" s="80"/>
      <c r="D36" s="80"/>
      <c r="E36" s="80"/>
      <c r="F36" s="80"/>
      <c r="G36" s="81"/>
      <c r="H36" s="82"/>
    </row>
    <row r="37" spans="1:8">
      <c r="A37" s="53" t="str">
        <f>Type1!A37</f>
        <v>Break down the quantity to 1 by dividing both sides of the equation by the given quantity.</v>
      </c>
      <c r="B37" s="54"/>
      <c r="C37" s="54"/>
      <c r="D37" s="54"/>
      <c r="E37" s="54"/>
      <c r="F37" s="54"/>
      <c r="G37" s="76"/>
      <c r="H37" s="75"/>
    </row>
    <row r="38" spans="1:8">
      <c r="A38" s="53"/>
      <c r="B38" s="54"/>
      <c r="C38" s="54"/>
      <c r="D38" s="54"/>
      <c r="E38" s="54"/>
      <c r="F38" s="54"/>
      <c r="G38" s="76"/>
      <c r="H38" s="75"/>
    </row>
    <row r="39" spans="1:8">
      <c r="A39" s="53"/>
      <c r="B39" s="54"/>
      <c r="C39" s="54"/>
      <c r="D39" s="56" t="str">
        <f>D14</f>
        <v>Quantity</v>
      </c>
      <c r="E39" s="56" t="str">
        <f>E14</f>
        <v>Units</v>
      </c>
      <c r="F39" s="56" t="str">
        <f>F14</f>
        <v>equals</v>
      </c>
      <c r="G39" s="56" t="str">
        <f>G14</f>
        <v>Value</v>
      </c>
      <c r="H39" s="56" t="str">
        <f>H14</f>
        <v>Currency</v>
      </c>
    </row>
    <row r="40" spans="1:8">
      <c r="A40" s="53"/>
      <c r="B40" s="54"/>
      <c r="C40" s="54"/>
      <c r="D40" s="56">
        <f>D30</f>
        <v>48</v>
      </c>
      <c r="E40" s="84" t="str">
        <f>E30</f>
        <v>ounce/s</v>
      </c>
      <c r="F40" s="56" t="str">
        <f t="shared" ref="F40:F41" si="0">"="</f>
        <v>=</v>
      </c>
      <c r="G40" s="84">
        <f>G15</f>
        <v>7.99</v>
      </c>
      <c r="H40" s="84" t="str">
        <f>H15</f>
        <v>$</v>
      </c>
    </row>
    <row r="41" spans="1:8">
      <c r="A41" s="53" t="str">
        <f>CONCATENATE("quantity you start with = ",D40,", so divide by that which gives you:")</f>
        <v>quantity you start with = 48, so divide by that which gives you:</v>
      </c>
      <c r="B41" s="54"/>
      <c r="C41" s="54"/>
      <c r="D41" s="56">
        <f>D40/D40</f>
        <v>1</v>
      </c>
      <c r="E41" s="56" t="str">
        <f>E16</f>
        <v>ounce/s</v>
      </c>
      <c r="F41" s="56" t="str">
        <f t="shared" si="0"/>
        <v>=</v>
      </c>
      <c r="G41" s="84">
        <f>G40/D40</f>
        <v>0.16645833333333335</v>
      </c>
      <c r="H41" s="84" t="str">
        <f>H16</f>
        <v>$</v>
      </c>
    </row>
    <row r="42" spans="1:8">
      <c r="A42" s="53"/>
      <c r="B42" s="54"/>
      <c r="C42" s="54"/>
      <c r="D42" s="85"/>
      <c r="E42" s="54"/>
      <c r="F42" s="54"/>
      <c r="G42" s="85"/>
      <c r="H42" s="55"/>
    </row>
    <row r="43" spans="1:8">
      <c r="A43" s="62"/>
      <c r="B43" s="63"/>
      <c r="C43" s="63"/>
      <c r="D43" s="86"/>
      <c r="E43" s="63"/>
      <c r="F43" s="63"/>
      <c r="G43" s="86"/>
      <c r="H43" s="87"/>
    </row>
    <row r="44" spans="1:8" s="74" customFormat="1" ht="15.5">
      <c r="A44" s="79" t="s">
        <v>11</v>
      </c>
      <c r="B44" s="80"/>
      <c r="C44" s="80"/>
      <c r="D44" s="88"/>
      <c r="E44" s="80"/>
      <c r="F44" s="80"/>
      <c r="G44" s="88"/>
      <c r="H44" s="89"/>
    </row>
    <row r="45" spans="1:8">
      <c r="A45" s="53" t="str">
        <f>Type1!A45</f>
        <v>Multiply both sides of the equation by the quantity you are looking for.</v>
      </c>
      <c r="B45" s="54"/>
      <c r="C45" s="54"/>
      <c r="D45" s="85"/>
      <c r="E45" s="54"/>
      <c r="F45" s="54"/>
      <c r="G45" s="85"/>
      <c r="H45" s="55"/>
    </row>
    <row r="46" spans="1:8">
      <c r="A46" s="53"/>
      <c r="B46" s="54"/>
      <c r="C46" s="54"/>
      <c r="D46" s="85"/>
      <c r="E46" s="54"/>
      <c r="F46" s="54"/>
      <c r="G46" s="85"/>
      <c r="H46" s="55"/>
    </row>
    <row r="47" spans="1:8">
      <c r="A47" s="53"/>
      <c r="B47" s="54"/>
      <c r="C47" s="54"/>
      <c r="D47" s="56" t="str">
        <f>D39</f>
        <v>Quantity</v>
      </c>
      <c r="E47" s="56" t="str">
        <f t="shared" ref="E47:H47" si="1">E39</f>
        <v>Units</v>
      </c>
      <c r="F47" s="56" t="str">
        <f t="shared" si="1"/>
        <v>equals</v>
      </c>
      <c r="G47" s="56" t="str">
        <f t="shared" si="1"/>
        <v>Value</v>
      </c>
      <c r="H47" s="56" t="str">
        <f t="shared" si="1"/>
        <v>Currency</v>
      </c>
    </row>
    <row r="48" spans="1:8">
      <c r="A48" s="53"/>
      <c r="B48" s="54"/>
      <c r="C48" s="54"/>
      <c r="D48" s="56">
        <f>D41</f>
        <v>1</v>
      </c>
      <c r="E48" s="56" t="str">
        <f>E40</f>
        <v>ounce/s</v>
      </c>
      <c r="F48" s="56" t="str">
        <f t="shared" ref="F48:F49" si="2">"="</f>
        <v>=</v>
      </c>
      <c r="G48" s="84">
        <f>G41</f>
        <v>0.16645833333333335</v>
      </c>
      <c r="H48" s="84" t="str">
        <f>H40</f>
        <v>$</v>
      </c>
    </row>
    <row r="49" spans="1:8">
      <c r="A49" s="53" t="str">
        <f>CONCATENATE("quantity you want = ",D49,", so multiply by that which gives you:")</f>
        <v>quantity you want = 9, so multiply by that which gives you:</v>
      </c>
      <c r="B49" s="54"/>
      <c r="C49" s="54"/>
      <c r="D49" s="56">
        <f>D41*D16</f>
        <v>9</v>
      </c>
      <c r="E49" s="56" t="str">
        <f>E41</f>
        <v>ounce/s</v>
      </c>
      <c r="F49" s="56" t="str">
        <f t="shared" si="2"/>
        <v>=</v>
      </c>
      <c r="G49" s="108">
        <f>TRUNC(G41*D16,2)</f>
        <v>1.49</v>
      </c>
      <c r="H49" s="84" t="str">
        <f>H41</f>
        <v>$</v>
      </c>
    </row>
    <row r="50" spans="1:8">
      <c r="A50" s="53"/>
      <c r="B50" s="54"/>
      <c r="C50" s="54"/>
      <c r="D50" s="54"/>
      <c r="E50" s="54"/>
      <c r="F50" s="54"/>
      <c r="G50" s="54"/>
      <c r="H50" s="55"/>
    </row>
    <row r="51" spans="1:8">
      <c r="A51" s="53"/>
      <c r="B51" s="54"/>
      <c r="C51" s="54"/>
      <c r="D51" s="54"/>
      <c r="E51" s="54"/>
      <c r="F51" s="54"/>
      <c r="G51" s="54"/>
      <c r="H51" s="55"/>
    </row>
    <row r="52" spans="1:8">
      <c r="A52" s="62"/>
      <c r="B52" s="63"/>
      <c r="C52" s="63"/>
      <c r="D52" s="63"/>
      <c r="E52" s="63"/>
      <c r="F52" s="63"/>
      <c r="G52" s="63"/>
      <c r="H52" s="87"/>
    </row>
    <row r="53" spans="1:8" ht="28.75" customHeight="1">
      <c r="A53" s="91" t="str">
        <f>CONCATENATE("Here is your answer:  If ",D15," ",E15," are ",G15," then ",D16," ",E16," will cost you ",G49,".")</f>
        <v>Here is your answer:  If 3 pound/s are 7,99 then 9 ounce/s will cost you 1,49.</v>
      </c>
      <c r="B53" s="92"/>
      <c r="C53" s="92"/>
      <c r="D53" s="92"/>
      <c r="E53" s="92"/>
      <c r="F53" s="92"/>
      <c r="G53" s="92"/>
      <c r="H53" s="93"/>
    </row>
  </sheetData>
  <mergeCells count="2">
    <mergeCell ref="E21:G21"/>
    <mergeCell ref="E34:G34"/>
  </mergeCells>
  <conditionalFormatting sqref="E21">
    <cfRule type="cellIs" dxfId="7" priority="3" operator="equal">
      <formula>"Great! Same type of unit!"</formula>
    </cfRule>
    <cfRule type="cellIs" dxfId="6" priority="4" operator="equal">
      <formula>"Oops! Different type of unit!"</formula>
    </cfRule>
  </conditionalFormatting>
  <conditionalFormatting sqref="E34">
    <cfRule type="cellIs" dxfId="5" priority="1" operator="equal">
      <formula>"Great! Same type of unit!"</formula>
    </cfRule>
    <cfRule type="cellIs" dxfId="4" priority="2" operator="equal">
      <formula>"Oops! Different type of unit!"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3"/>
  <sheetViews>
    <sheetView showGridLines="0" workbookViewId="0">
      <selection activeCell="B61" sqref="B61"/>
    </sheetView>
  </sheetViews>
  <sheetFormatPr baseColWidth="10" defaultColWidth="11.54296875" defaultRowHeight="12.5"/>
  <cols>
    <col min="1" max="1" width="11.54296875" style="42"/>
    <col min="2" max="2" width="31.36328125" style="42" customWidth="1"/>
    <col min="3" max="4" width="9" style="42" customWidth="1"/>
    <col min="5" max="5" width="11.54296875" style="42"/>
    <col min="6" max="6" width="8.6328125" style="42" customWidth="1"/>
    <col min="7" max="7" width="10.08984375" style="42" customWidth="1"/>
    <col min="8" max="8" width="12.08984375" style="42" customWidth="1"/>
    <col min="9" max="16384" width="11.54296875" style="42"/>
  </cols>
  <sheetData>
    <row r="1" spans="1:8" s="38" customFormat="1" ht="25">
      <c r="A1" s="35" t="s">
        <v>0</v>
      </c>
      <c r="B1" s="36"/>
      <c r="C1" s="36"/>
      <c r="D1" s="36"/>
      <c r="E1" s="36"/>
      <c r="F1" s="36"/>
      <c r="G1" s="97"/>
      <c r="H1" s="98" t="s">
        <v>15</v>
      </c>
    </row>
    <row r="2" spans="1:8">
      <c r="A2" s="39"/>
      <c r="B2" s="40"/>
      <c r="C2" s="40"/>
      <c r="D2" s="40"/>
      <c r="E2" s="40"/>
      <c r="F2" s="40"/>
      <c r="G2" s="99"/>
      <c r="H2" s="100"/>
    </row>
    <row r="3" spans="1:8" ht="25">
      <c r="A3" s="43" t="s">
        <v>50</v>
      </c>
      <c r="B3" s="40"/>
      <c r="C3" s="40"/>
      <c r="D3" s="40"/>
      <c r="E3" s="40"/>
      <c r="F3" s="40"/>
      <c r="G3" s="101"/>
      <c r="H3" s="102" t="s">
        <v>48</v>
      </c>
    </row>
    <row r="4" spans="1:8" ht="15.5">
      <c r="A4" s="43" t="s">
        <v>51</v>
      </c>
      <c r="B4" s="40"/>
      <c r="C4" s="40"/>
      <c r="D4" s="40"/>
      <c r="E4" s="40"/>
      <c r="F4" s="40"/>
      <c r="G4" s="40"/>
      <c r="H4" s="41"/>
    </row>
    <row r="5" spans="1:8">
      <c r="A5" s="39"/>
      <c r="B5" s="40"/>
      <c r="C5" s="40"/>
      <c r="D5" s="40"/>
      <c r="E5" s="40"/>
      <c r="F5" s="40"/>
      <c r="G5" s="40"/>
      <c r="H5" s="41"/>
    </row>
    <row r="6" spans="1:8" ht="15.5" hidden="1">
      <c r="A6" s="43"/>
      <c r="B6" s="40"/>
      <c r="C6" s="40"/>
      <c r="D6" s="40"/>
      <c r="E6" s="40"/>
      <c r="F6" s="40"/>
      <c r="G6" s="40"/>
      <c r="H6" s="41"/>
    </row>
    <row r="7" spans="1:8" ht="15.5" hidden="1">
      <c r="A7" s="43"/>
      <c r="B7" s="40"/>
      <c r="C7" s="40"/>
      <c r="D7" s="40"/>
      <c r="E7" s="40"/>
      <c r="F7" s="40"/>
      <c r="G7" s="40"/>
      <c r="H7" s="41"/>
    </row>
    <row r="8" spans="1:8" hidden="1">
      <c r="A8" s="39"/>
      <c r="B8" s="40"/>
      <c r="C8" s="40"/>
      <c r="D8" s="40"/>
      <c r="E8" s="40"/>
      <c r="F8" s="40"/>
      <c r="G8" s="40"/>
      <c r="H8" s="41"/>
    </row>
    <row r="9" spans="1:8" hidden="1">
      <c r="A9" s="39"/>
      <c r="B9" s="40"/>
      <c r="C9" s="40"/>
      <c r="D9" s="40"/>
      <c r="E9" s="40"/>
      <c r="F9" s="40"/>
      <c r="G9" s="40"/>
      <c r="H9" s="41"/>
    </row>
    <row r="10" spans="1:8" hidden="1">
      <c r="A10" s="44"/>
      <c r="B10" s="45"/>
      <c r="C10" s="45"/>
      <c r="D10" s="45"/>
      <c r="E10" s="45"/>
      <c r="F10" s="45"/>
      <c r="G10" s="45"/>
      <c r="H10" s="46"/>
    </row>
    <row r="11" spans="1:8" ht="13">
      <c r="A11" s="109" t="s">
        <v>54</v>
      </c>
      <c r="B11" s="110"/>
      <c r="C11" s="110"/>
      <c r="D11" s="110"/>
      <c r="E11" s="110"/>
      <c r="F11" s="110" t="str">
        <f>CONCATENATE(D15," ",E15," of ",A11," cost ",G15," ",H15)</f>
        <v>4 kilogram/s of Gloop cost 14,76 $</v>
      </c>
      <c r="G11" s="111"/>
      <c r="H11" s="112"/>
    </row>
    <row r="12" spans="1:8" ht="13">
      <c r="A12" s="113"/>
      <c r="B12" s="114"/>
      <c r="C12" s="114"/>
      <c r="D12" s="114"/>
      <c r="E12" s="114"/>
      <c r="F12" s="114" t="str">
        <f>CONCATENATE("How much are ",D16," ",E16," ?")</f>
        <v>How much are 3,5 kilogram/s ?</v>
      </c>
      <c r="G12" s="115"/>
      <c r="H12" s="116"/>
    </row>
    <row r="13" spans="1:8">
      <c r="A13" s="53"/>
      <c r="B13" s="54"/>
      <c r="C13" s="54"/>
      <c r="D13" s="54"/>
      <c r="E13" s="54"/>
      <c r="F13" s="54"/>
      <c r="G13" s="54"/>
      <c r="H13" s="55"/>
    </row>
    <row r="14" spans="1:8">
      <c r="A14" s="53"/>
      <c r="B14" s="54"/>
      <c r="C14" s="54"/>
      <c r="D14" s="56" t="s">
        <v>2</v>
      </c>
      <c r="E14" s="56" t="s">
        <v>9</v>
      </c>
      <c r="F14" s="56" t="s">
        <v>4</v>
      </c>
      <c r="G14" s="56" t="s">
        <v>3</v>
      </c>
      <c r="H14" s="56" t="s">
        <v>10</v>
      </c>
    </row>
    <row r="15" spans="1:8">
      <c r="A15" s="53"/>
      <c r="B15" s="54"/>
      <c r="C15" s="54"/>
      <c r="D15" s="57">
        <v>4</v>
      </c>
      <c r="E15" s="57" t="s">
        <v>49</v>
      </c>
      <c r="F15" s="56" t="str">
        <f>"="</f>
        <v>=</v>
      </c>
      <c r="G15" s="58">
        <v>14.76</v>
      </c>
      <c r="H15" s="58" t="s">
        <v>8</v>
      </c>
    </row>
    <row r="16" spans="1:8" ht="13">
      <c r="A16" s="53"/>
      <c r="B16" s="54"/>
      <c r="C16" s="54"/>
      <c r="D16" s="57">
        <v>3.5</v>
      </c>
      <c r="E16" s="59" t="str">
        <f>E15</f>
        <v>kilogram/s</v>
      </c>
      <c r="F16" s="56" t="str">
        <f>"="</f>
        <v>=</v>
      </c>
      <c r="G16" s="60" t="s">
        <v>5</v>
      </c>
      <c r="H16" s="61" t="str">
        <f>H15</f>
        <v>$</v>
      </c>
    </row>
    <row r="17" spans="1:8">
      <c r="A17" s="62"/>
      <c r="B17" s="63"/>
      <c r="C17" s="63"/>
      <c r="D17" s="63"/>
      <c r="E17" s="63"/>
      <c r="F17" s="63"/>
      <c r="G17" s="64"/>
      <c r="H17" s="65"/>
    </row>
    <row r="18" spans="1:8" hidden="1">
      <c r="A18" s="66"/>
      <c r="B18" s="67"/>
      <c r="C18" s="67"/>
      <c r="D18" s="67"/>
      <c r="E18" s="67"/>
      <c r="F18" s="67"/>
      <c r="G18" s="68"/>
      <c r="H18" s="69"/>
    </row>
    <row r="19" spans="1:8" s="74" customFormat="1" ht="15.5" hidden="1">
      <c r="A19" s="70"/>
      <c r="B19" s="71"/>
      <c r="C19" s="71"/>
      <c r="D19" s="71"/>
      <c r="E19" s="71"/>
      <c r="F19" s="71"/>
      <c r="G19" s="72"/>
      <c r="H19" s="73"/>
    </row>
    <row r="20" spans="1:8" hidden="1">
      <c r="A20" s="53"/>
      <c r="B20" s="54"/>
      <c r="C20" s="54"/>
      <c r="D20" s="54"/>
      <c r="E20" s="54"/>
      <c r="F20" s="54"/>
      <c r="G20" s="54"/>
      <c r="H20" s="75"/>
    </row>
    <row r="21" spans="1:8" hidden="1">
      <c r="A21" s="53"/>
      <c r="B21" s="54"/>
      <c r="C21" s="54"/>
      <c r="D21" s="54"/>
      <c r="E21" s="54"/>
      <c r="F21" s="54"/>
      <c r="G21" s="54"/>
      <c r="H21" s="75"/>
    </row>
    <row r="22" spans="1:8" hidden="1">
      <c r="A22" s="53"/>
      <c r="B22" s="54"/>
      <c r="C22" s="54"/>
      <c r="D22" s="54"/>
      <c r="E22" s="54"/>
      <c r="F22" s="54"/>
      <c r="G22" s="76"/>
      <c r="H22" s="75"/>
    </row>
    <row r="23" spans="1:8" ht="13" hidden="1">
      <c r="A23" s="77"/>
      <c r="B23" s="54"/>
      <c r="C23" s="54"/>
      <c r="D23" s="54"/>
      <c r="E23" s="54"/>
      <c r="F23" s="54"/>
      <c r="G23" s="76"/>
      <c r="H23" s="75"/>
    </row>
    <row r="24" spans="1:8" ht="13" hidden="1">
      <c r="A24" s="77"/>
      <c r="B24" s="54"/>
      <c r="C24" s="54"/>
      <c r="D24" s="54"/>
      <c r="E24" s="54"/>
      <c r="F24" s="54"/>
      <c r="G24" s="76"/>
      <c r="H24" s="75"/>
    </row>
    <row r="25" spans="1:8" ht="13" hidden="1">
      <c r="A25" s="77"/>
      <c r="B25" s="54"/>
      <c r="C25" s="54"/>
      <c r="D25" s="54"/>
      <c r="E25" s="54"/>
      <c r="F25" s="54"/>
      <c r="G25" s="76"/>
      <c r="H25" s="75"/>
    </row>
    <row r="26" spans="1:8" ht="13" hidden="1">
      <c r="A26" s="77"/>
      <c r="B26" s="54"/>
      <c r="C26" s="54"/>
      <c r="D26" s="54"/>
      <c r="E26" s="54"/>
      <c r="F26" s="54"/>
      <c r="G26" s="76"/>
      <c r="H26" s="75"/>
    </row>
    <row r="27" spans="1:8" ht="13" hidden="1">
      <c r="A27" s="77"/>
      <c r="B27" s="54"/>
      <c r="C27" s="54"/>
      <c r="D27" s="54"/>
      <c r="E27" s="54"/>
      <c r="F27" s="54"/>
      <c r="G27" s="76"/>
      <c r="H27" s="75"/>
    </row>
    <row r="28" spans="1:8" ht="13" hidden="1">
      <c r="A28" s="77"/>
      <c r="B28" s="54"/>
      <c r="C28" s="54"/>
      <c r="D28" s="54"/>
      <c r="E28" s="54"/>
      <c r="F28" s="54"/>
      <c r="G28" s="76"/>
      <c r="H28" s="75"/>
    </row>
    <row r="29" spans="1:8" ht="13" hidden="1">
      <c r="A29" s="77"/>
      <c r="B29" s="54"/>
      <c r="C29" s="54"/>
      <c r="D29" s="54"/>
      <c r="E29" s="54"/>
      <c r="F29" s="54"/>
      <c r="G29" s="76"/>
      <c r="H29" s="75"/>
    </row>
    <row r="30" spans="1:8" ht="13" hidden="1">
      <c r="A30" s="77"/>
      <c r="B30" s="54"/>
      <c r="C30" s="54"/>
      <c r="D30" s="54"/>
      <c r="E30" s="54"/>
      <c r="F30" s="54"/>
      <c r="G30" s="76"/>
      <c r="H30" s="75"/>
    </row>
    <row r="31" spans="1:8" ht="13" hidden="1">
      <c r="A31" s="77"/>
      <c r="B31" s="54"/>
      <c r="C31" s="54"/>
      <c r="D31" s="54"/>
      <c r="E31" s="54"/>
      <c r="F31" s="54"/>
      <c r="G31" s="76"/>
      <c r="H31" s="75"/>
    </row>
    <row r="32" spans="1:8" ht="13" hidden="1">
      <c r="A32" s="77"/>
      <c r="B32" s="54"/>
      <c r="C32" s="54"/>
      <c r="D32" s="54"/>
      <c r="E32" s="54"/>
      <c r="F32" s="54"/>
      <c r="G32" s="76"/>
      <c r="H32" s="75"/>
    </row>
    <row r="33" spans="1:8" ht="13" hidden="1">
      <c r="A33" s="77"/>
      <c r="B33" s="54"/>
      <c r="C33" s="54"/>
      <c r="D33" s="54"/>
      <c r="E33" s="54"/>
      <c r="F33" s="54"/>
      <c r="G33" s="76"/>
      <c r="H33" s="75"/>
    </row>
    <row r="34" spans="1:8" ht="13" hidden="1">
      <c r="A34" s="77"/>
      <c r="B34" s="54"/>
      <c r="C34" s="54"/>
      <c r="D34" s="54"/>
      <c r="E34" s="54"/>
      <c r="F34" s="54"/>
      <c r="G34" s="76"/>
      <c r="H34" s="75"/>
    </row>
    <row r="35" spans="1:8" ht="13" hidden="1">
      <c r="A35" s="78"/>
      <c r="B35" s="63"/>
      <c r="C35" s="63"/>
      <c r="D35" s="63"/>
      <c r="E35" s="63"/>
      <c r="F35" s="63"/>
      <c r="G35" s="64"/>
      <c r="H35" s="65"/>
    </row>
    <row r="36" spans="1:8" s="74" customFormat="1" ht="15.5">
      <c r="A36" s="79" t="s">
        <v>7</v>
      </c>
      <c r="B36" s="80"/>
      <c r="C36" s="80"/>
      <c r="D36" s="80"/>
      <c r="E36" s="80"/>
      <c r="F36" s="80"/>
      <c r="G36" s="81"/>
      <c r="H36" s="82"/>
    </row>
    <row r="37" spans="1:8">
      <c r="A37" s="53" t="s">
        <v>26</v>
      </c>
      <c r="B37" s="54"/>
      <c r="C37" s="54"/>
      <c r="D37" s="54"/>
      <c r="E37" s="54"/>
      <c r="F37" s="54"/>
      <c r="G37" s="76"/>
      <c r="H37" s="75"/>
    </row>
    <row r="38" spans="1:8" hidden="1">
      <c r="A38" s="53"/>
      <c r="B38" s="54"/>
      <c r="C38" s="54"/>
      <c r="D38" s="54"/>
      <c r="E38" s="54"/>
      <c r="F38" s="54"/>
      <c r="G38" s="76"/>
      <c r="H38" s="75"/>
    </row>
    <row r="39" spans="1:8" hidden="1">
      <c r="A39" s="53"/>
      <c r="B39" s="54"/>
      <c r="C39" s="54"/>
      <c r="D39" s="56" t="str">
        <f>D14</f>
        <v>Quantity</v>
      </c>
      <c r="E39" s="56" t="str">
        <f>E14</f>
        <v>Units</v>
      </c>
      <c r="F39" s="56" t="str">
        <f>F14</f>
        <v>equals</v>
      </c>
      <c r="G39" s="56" t="str">
        <f>G14</f>
        <v>Value</v>
      </c>
      <c r="H39" s="56" t="str">
        <f>H14</f>
        <v>Currency</v>
      </c>
    </row>
    <row r="40" spans="1:8" hidden="1">
      <c r="A40" s="53"/>
      <c r="B40" s="54"/>
      <c r="C40" s="54"/>
      <c r="D40" s="56">
        <f>D15</f>
        <v>4</v>
      </c>
      <c r="E40" s="56" t="str">
        <f>E15</f>
        <v>kilogram/s</v>
      </c>
      <c r="F40" s="56" t="str">
        <f t="shared" ref="F40:F41" si="0">"="</f>
        <v>=</v>
      </c>
      <c r="G40" s="83">
        <f>G15</f>
        <v>14.76</v>
      </c>
      <c r="H40" s="84" t="str">
        <f>H15</f>
        <v>$</v>
      </c>
    </row>
    <row r="41" spans="1:8">
      <c r="A41" s="53"/>
      <c r="B41" s="54"/>
      <c r="C41" s="54"/>
      <c r="D41" s="56">
        <f>D40/D40</f>
        <v>1</v>
      </c>
      <c r="E41" s="56" t="str">
        <f>E16</f>
        <v>kilogram/s</v>
      </c>
      <c r="F41" s="56" t="str">
        <f t="shared" si="0"/>
        <v>=</v>
      </c>
      <c r="G41" s="83">
        <f>G40/D40</f>
        <v>3.69</v>
      </c>
      <c r="H41" s="84" t="str">
        <f>H16</f>
        <v>$</v>
      </c>
    </row>
    <row r="42" spans="1:8" hidden="1">
      <c r="A42" s="53"/>
      <c r="B42" s="54"/>
      <c r="C42" s="54"/>
      <c r="D42" s="85"/>
      <c r="E42" s="54"/>
      <c r="F42" s="54"/>
      <c r="G42" s="54"/>
      <c r="H42" s="55"/>
    </row>
    <row r="43" spans="1:8" hidden="1">
      <c r="A43" s="62"/>
      <c r="B43" s="63"/>
      <c r="C43" s="63"/>
      <c r="D43" s="86"/>
      <c r="E43" s="63"/>
      <c r="F43" s="63"/>
      <c r="G43" s="63"/>
      <c r="H43" s="87"/>
    </row>
    <row r="44" spans="1:8" s="74" customFormat="1" ht="15.5">
      <c r="A44" s="79" t="s">
        <v>11</v>
      </c>
      <c r="B44" s="80"/>
      <c r="C44" s="80"/>
      <c r="D44" s="88"/>
      <c r="E44" s="80"/>
      <c r="F44" s="80"/>
      <c r="G44" s="80"/>
      <c r="H44" s="89"/>
    </row>
    <row r="45" spans="1:8">
      <c r="A45" s="53" t="s">
        <v>27</v>
      </c>
      <c r="B45" s="54"/>
      <c r="C45" s="54"/>
      <c r="D45" s="85"/>
      <c r="E45" s="54"/>
      <c r="F45" s="54"/>
      <c r="G45" s="54"/>
      <c r="H45" s="55"/>
    </row>
    <row r="46" spans="1:8" hidden="1">
      <c r="A46" s="53"/>
      <c r="B46" s="54"/>
      <c r="C46" s="54"/>
      <c r="D46" s="85"/>
      <c r="E46" s="54"/>
      <c r="F46" s="54"/>
      <c r="G46" s="54"/>
      <c r="H46" s="55"/>
    </row>
    <row r="47" spans="1:8" hidden="1">
      <c r="A47" s="53"/>
      <c r="B47" s="54"/>
      <c r="C47" s="54"/>
      <c r="D47" s="56" t="str">
        <f>D39</f>
        <v>Quantity</v>
      </c>
      <c r="E47" s="56" t="str">
        <f t="shared" ref="E47:H47" si="1">E39</f>
        <v>Units</v>
      </c>
      <c r="F47" s="56" t="str">
        <f t="shared" si="1"/>
        <v>equals</v>
      </c>
      <c r="G47" s="56" t="str">
        <f t="shared" si="1"/>
        <v>Value</v>
      </c>
      <c r="H47" s="56" t="str">
        <f t="shared" si="1"/>
        <v>Currency</v>
      </c>
    </row>
    <row r="48" spans="1:8" hidden="1">
      <c r="A48" s="53"/>
      <c r="B48" s="54"/>
      <c r="C48" s="54"/>
      <c r="D48" s="56">
        <f>D41</f>
        <v>1</v>
      </c>
      <c r="E48" s="56" t="str">
        <f>E40</f>
        <v>kilogram/s</v>
      </c>
      <c r="F48" s="56" t="str">
        <f t="shared" ref="F48:F49" si="2">"="</f>
        <v>=</v>
      </c>
      <c r="G48" s="83">
        <f>G41</f>
        <v>3.69</v>
      </c>
      <c r="H48" s="84" t="str">
        <f>H40</f>
        <v>$</v>
      </c>
    </row>
    <row r="49" spans="1:8">
      <c r="A49" s="53"/>
      <c r="B49" s="54"/>
      <c r="C49" s="54"/>
      <c r="D49" s="56">
        <f>D41*D16</f>
        <v>3.5</v>
      </c>
      <c r="E49" s="56" t="str">
        <f>E41</f>
        <v>kilogram/s</v>
      </c>
      <c r="F49" s="56" t="str">
        <f t="shared" si="2"/>
        <v>=</v>
      </c>
      <c r="G49" s="90">
        <f>TRUNC(G41*D16,2)</f>
        <v>12.91</v>
      </c>
      <c r="H49" s="84" t="str">
        <f>H41</f>
        <v>$</v>
      </c>
    </row>
    <row r="50" spans="1:8">
      <c r="A50" s="53"/>
      <c r="B50" s="54"/>
      <c r="C50" s="54"/>
      <c r="D50" s="54"/>
      <c r="E50" s="54"/>
      <c r="F50" s="54"/>
      <c r="G50" s="54"/>
      <c r="H50" s="55"/>
    </row>
    <row r="51" spans="1:8">
      <c r="A51" s="53"/>
      <c r="B51" s="54"/>
      <c r="C51" s="54"/>
      <c r="D51" s="54"/>
      <c r="E51" s="54"/>
      <c r="F51" s="54"/>
      <c r="G51" s="54"/>
      <c r="H51" s="55"/>
    </row>
    <row r="52" spans="1:8">
      <c r="A52" s="62"/>
      <c r="B52" s="63"/>
      <c r="C52" s="63"/>
      <c r="D52" s="63"/>
      <c r="E52" s="63"/>
      <c r="F52" s="63"/>
      <c r="G52" s="63"/>
      <c r="H52" s="87"/>
    </row>
    <row r="53" spans="1:8" ht="27" customHeight="1">
      <c r="A53" s="91" t="str">
        <f>CONCATENATE("Here is your answer:  if ",D15," ",E15," are ",G15," then ",D16," ",E16," will cost you ",G49,".")</f>
        <v>Here is your answer:  if 4 kilogram/s are 14,76 then 3,5 kilogram/s will cost you 12,91.</v>
      </c>
      <c r="B53" s="92"/>
      <c r="C53" s="92"/>
      <c r="D53" s="92"/>
      <c r="E53" s="92"/>
      <c r="F53" s="92"/>
      <c r="G53" s="92"/>
      <c r="H53" s="93"/>
    </row>
  </sheetData>
  <pageMargins left="0.70866141732283472" right="0.70866141732283472" top="0.78740157480314965" bottom="0.78740157480314965" header="0.31496062992125984" footer="0.31496062992125984"/>
  <pageSetup paperSize="9" scale="86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53"/>
  <sheetViews>
    <sheetView showGridLines="0" workbookViewId="0">
      <selection activeCell="B62" sqref="B62"/>
    </sheetView>
  </sheetViews>
  <sheetFormatPr baseColWidth="10" defaultColWidth="11.54296875" defaultRowHeight="12.5"/>
  <cols>
    <col min="1" max="1" width="11.54296875" style="42"/>
    <col min="2" max="2" width="25.90625" style="42" customWidth="1"/>
    <col min="3" max="3" width="15.81640625" style="42" customWidth="1"/>
    <col min="4" max="16384" width="11.54296875" style="42"/>
  </cols>
  <sheetData>
    <row r="1" spans="1:8" s="38" customFormat="1" ht="25">
      <c r="A1" s="35" t="str">
        <f>Type1!A1</f>
        <v>Rule of Three</v>
      </c>
      <c r="B1" s="36"/>
      <c r="C1" s="36"/>
      <c r="D1" s="36"/>
      <c r="E1" s="36"/>
      <c r="F1" s="36"/>
      <c r="G1" s="97"/>
      <c r="H1" s="98" t="s">
        <v>16</v>
      </c>
    </row>
    <row r="2" spans="1:8">
      <c r="A2" s="39"/>
      <c r="B2" s="40"/>
      <c r="C2" s="40"/>
      <c r="D2" s="40"/>
      <c r="E2" s="40"/>
      <c r="F2" s="40"/>
      <c r="G2" s="99"/>
      <c r="H2" s="100"/>
    </row>
    <row r="3" spans="1:8" ht="25">
      <c r="A3" s="43" t="str">
        <f>'tyt1'!A3</f>
        <v xml:space="preserve">The short version for your own efforts: </v>
      </c>
      <c r="B3" s="40"/>
      <c r="C3" s="40"/>
      <c r="D3" s="40"/>
      <c r="E3" s="40"/>
      <c r="F3" s="40"/>
      <c r="G3" s="101"/>
      <c r="H3" s="102" t="s">
        <v>47</v>
      </c>
    </row>
    <row r="4" spans="1:8" ht="15.5">
      <c r="A4" s="43" t="str">
        <f>'tyt1'!A4</f>
        <v>Just input your data into the yellow cells!</v>
      </c>
      <c r="B4" s="40"/>
      <c r="C4" s="40"/>
      <c r="D4" s="40"/>
      <c r="E4" s="40"/>
      <c r="F4" s="40"/>
      <c r="G4" s="40"/>
      <c r="H4" s="41"/>
    </row>
    <row r="5" spans="1:8">
      <c r="A5" s="39"/>
      <c r="B5" s="40"/>
      <c r="C5" s="40"/>
      <c r="D5" s="40"/>
      <c r="E5" s="40"/>
      <c r="F5" s="40"/>
      <c r="G5" s="40"/>
      <c r="H5" s="41"/>
    </row>
    <row r="6" spans="1:8" ht="13" hidden="1">
      <c r="A6" s="103"/>
      <c r="B6" s="40"/>
      <c r="C6" s="40"/>
      <c r="D6" s="40"/>
      <c r="E6" s="40"/>
      <c r="F6" s="40"/>
      <c r="G6" s="40"/>
      <c r="H6" s="41"/>
    </row>
    <row r="7" spans="1:8" ht="13" hidden="1">
      <c r="A7" s="103"/>
      <c r="B7" s="40"/>
      <c r="C7" s="40"/>
      <c r="D7" s="40"/>
      <c r="E7" s="40"/>
      <c r="F7" s="40"/>
      <c r="G7" s="40"/>
      <c r="H7" s="41"/>
    </row>
    <row r="8" spans="1:8" hidden="1">
      <c r="A8" s="39"/>
      <c r="B8" s="40"/>
      <c r="C8" s="40"/>
      <c r="D8" s="40"/>
      <c r="E8" s="40"/>
      <c r="F8" s="40"/>
      <c r="G8" s="40"/>
      <c r="H8" s="41"/>
    </row>
    <row r="9" spans="1:8" hidden="1">
      <c r="A9" s="39"/>
      <c r="B9" s="40"/>
      <c r="C9" s="40"/>
      <c r="D9" s="40"/>
      <c r="E9" s="40"/>
      <c r="F9" s="40"/>
      <c r="G9" s="40"/>
      <c r="H9" s="41"/>
    </row>
    <row r="10" spans="1:8" hidden="1">
      <c r="A10" s="44"/>
      <c r="B10" s="45"/>
      <c r="C10" s="45"/>
      <c r="D10" s="45"/>
      <c r="E10" s="45"/>
      <c r="F10" s="45"/>
      <c r="G10" s="45"/>
      <c r="H10" s="46"/>
    </row>
    <row r="11" spans="1:8" ht="13">
      <c r="A11" s="47" t="s">
        <v>53</v>
      </c>
      <c r="B11" s="48"/>
      <c r="C11" s="48"/>
      <c r="D11" s="48"/>
      <c r="E11" s="48"/>
      <c r="F11" s="48" t="str">
        <f>CONCATENATE(D15," ",E15," of ",A11," cost ",G15," ",H15)</f>
        <v>7 liter/s of Malt Whiskey cost 327,99 $</v>
      </c>
      <c r="G11" s="49"/>
      <c r="H11" s="50"/>
    </row>
    <row r="12" spans="1:8" ht="13">
      <c r="A12" s="39"/>
      <c r="B12" s="40"/>
      <c r="C12" s="40"/>
      <c r="D12" s="40"/>
      <c r="E12" s="40"/>
      <c r="F12" s="40" t="str">
        <f>CONCATENATE("How much are ",D16," ",E16," ?")</f>
        <v>How much are 2 fl. oz. ?</v>
      </c>
      <c r="G12" s="51"/>
      <c r="H12" s="52"/>
    </row>
    <row r="13" spans="1:8">
      <c r="A13" s="53"/>
      <c r="B13" s="54"/>
      <c r="C13" s="54"/>
      <c r="D13" s="54"/>
      <c r="E13" s="54"/>
      <c r="F13" s="54"/>
      <c r="G13" s="54"/>
      <c r="H13" s="55"/>
    </row>
    <row r="14" spans="1:8">
      <c r="A14" s="53"/>
      <c r="B14" s="54"/>
      <c r="C14" s="54"/>
      <c r="D14" s="56" t="s">
        <v>2</v>
      </c>
      <c r="E14" s="56" t="s">
        <v>9</v>
      </c>
      <c r="F14" s="56" t="s">
        <v>4</v>
      </c>
      <c r="G14" s="56" t="s">
        <v>3</v>
      </c>
      <c r="H14" s="56" t="s">
        <v>10</v>
      </c>
    </row>
    <row r="15" spans="1:8">
      <c r="A15" s="53"/>
      <c r="B15" s="54"/>
      <c r="C15" s="54"/>
      <c r="D15" s="57">
        <v>7</v>
      </c>
      <c r="E15" s="57" t="s">
        <v>52</v>
      </c>
      <c r="F15" s="56" t="str">
        <f>"="</f>
        <v>=</v>
      </c>
      <c r="G15" s="58">
        <v>327.99</v>
      </c>
      <c r="H15" s="58" t="s">
        <v>8</v>
      </c>
    </row>
    <row r="16" spans="1:8" ht="13">
      <c r="A16" s="53"/>
      <c r="B16" s="54"/>
      <c r="C16" s="54"/>
      <c r="D16" s="57">
        <v>2</v>
      </c>
      <c r="E16" s="57" t="s">
        <v>55</v>
      </c>
      <c r="F16" s="56" t="str">
        <f>"="</f>
        <v>=</v>
      </c>
      <c r="G16" s="60" t="s">
        <v>5</v>
      </c>
      <c r="H16" s="61" t="str">
        <f>H15</f>
        <v>$</v>
      </c>
    </row>
    <row r="17" spans="1:9">
      <c r="A17" s="62"/>
      <c r="B17" s="63"/>
      <c r="C17" s="63"/>
      <c r="D17" s="63"/>
      <c r="E17" s="63"/>
      <c r="F17" s="63"/>
      <c r="G17" s="64"/>
      <c r="H17" s="65"/>
    </row>
    <row r="18" spans="1:9">
      <c r="A18" s="66"/>
      <c r="B18" s="67"/>
      <c r="C18" s="67"/>
      <c r="D18" s="67"/>
      <c r="E18" s="67"/>
      <c r="F18" s="67"/>
      <c r="G18" s="68"/>
      <c r="H18" s="69"/>
    </row>
    <row r="19" spans="1:9" s="74" customFormat="1" ht="15.5">
      <c r="A19" s="70" t="str">
        <f>Type1!A19</f>
        <v xml:space="preserve">Step 1  </v>
      </c>
      <c r="B19" s="71"/>
      <c r="C19" s="71"/>
      <c r="D19" s="71"/>
      <c r="E19" s="71"/>
      <c r="F19" s="71"/>
      <c r="G19" s="72"/>
      <c r="H19" s="73"/>
    </row>
    <row r="20" spans="1:9">
      <c r="A20" s="53" t="str">
        <f>Type1!A20</f>
        <v>Check if you are dealing with the same type of measurement:</v>
      </c>
      <c r="B20" s="54"/>
      <c r="C20" s="54"/>
      <c r="D20" s="54"/>
      <c r="E20" s="59" t="str">
        <f>E15</f>
        <v>liter/s</v>
      </c>
      <c r="F20" s="56" t="str">
        <f>"="</f>
        <v>=</v>
      </c>
      <c r="G20" s="59" t="str">
        <f>E16</f>
        <v>fl. oz.</v>
      </c>
      <c r="H20" s="75"/>
    </row>
    <row r="21" spans="1:9" ht="13">
      <c r="A21" s="53"/>
      <c r="B21" s="54"/>
      <c r="C21" s="54"/>
      <c r="D21" s="54"/>
      <c r="E21" s="124" t="str">
        <f>IF(E15=E16,"Great! Same type of unit!","Oops! Different type of unit!")</f>
        <v>Oops! Different type of unit!</v>
      </c>
      <c r="F21" s="125"/>
      <c r="G21" s="126"/>
      <c r="H21" s="75"/>
    </row>
    <row r="22" spans="1:9">
      <c r="A22" s="53"/>
      <c r="B22" s="54"/>
      <c r="C22" s="54"/>
      <c r="D22" s="54"/>
      <c r="E22" s="54"/>
      <c r="F22" s="54"/>
      <c r="G22" s="76"/>
      <c r="H22" s="75"/>
    </row>
    <row r="23" spans="1:9" ht="13">
      <c r="A23" s="77" t="s">
        <v>45</v>
      </c>
      <c r="B23" s="54"/>
      <c r="C23" s="54"/>
      <c r="D23" s="54"/>
      <c r="E23" s="54"/>
      <c r="F23" s="54"/>
      <c r="G23" s="76"/>
      <c r="H23" s="75"/>
    </row>
    <row r="24" spans="1:9" ht="5.4" customHeight="1">
      <c r="A24" s="53"/>
      <c r="B24" s="54"/>
      <c r="C24" s="54"/>
      <c r="D24" s="54"/>
      <c r="E24" s="54"/>
      <c r="F24" s="54"/>
      <c r="G24" s="76"/>
      <c r="H24" s="75"/>
    </row>
    <row r="25" spans="1:9">
      <c r="A25" s="53"/>
      <c r="B25" s="54"/>
      <c r="C25" s="54"/>
      <c r="D25" s="57">
        <v>1</v>
      </c>
      <c r="E25" s="59" t="str">
        <f>E15</f>
        <v>liter/s</v>
      </c>
      <c r="F25" s="56" t="str">
        <f>"="</f>
        <v>=</v>
      </c>
      <c r="G25" s="104">
        <v>33.814</v>
      </c>
      <c r="H25" s="61" t="str">
        <f>E16</f>
        <v>fl. oz.</v>
      </c>
    </row>
    <row r="26" spans="1:9">
      <c r="A26" s="53"/>
      <c r="B26" s="54"/>
      <c r="C26" s="54"/>
      <c r="D26" s="56">
        <f>D15</f>
        <v>7</v>
      </c>
      <c r="E26" s="56" t="str">
        <f>E15</f>
        <v>liter/s</v>
      </c>
      <c r="F26" s="56" t="str">
        <f>"="</f>
        <v>=</v>
      </c>
      <c r="G26" s="105">
        <f>D26*G25</f>
        <v>236.69800000000001</v>
      </c>
      <c r="H26" s="61" t="str">
        <f>H25</f>
        <v>fl. oz.</v>
      </c>
    </row>
    <row r="27" spans="1:9" hidden="1">
      <c r="A27" s="53"/>
      <c r="B27" s="54"/>
      <c r="C27" s="54"/>
      <c r="D27" s="54"/>
      <c r="E27" s="54"/>
      <c r="F27" s="54"/>
      <c r="G27" s="76"/>
      <c r="H27" s="75"/>
    </row>
    <row r="28" spans="1:9" ht="10.25" customHeight="1">
      <c r="A28" s="53"/>
      <c r="B28" s="54"/>
      <c r="C28" s="54"/>
      <c r="D28" s="54"/>
      <c r="E28" s="54"/>
      <c r="F28" s="54"/>
      <c r="G28" s="76"/>
      <c r="H28" s="75"/>
    </row>
    <row r="29" spans="1:9">
      <c r="A29" s="53"/>
      <c r="B29" s="54"/>
      <c r="C29" s="54"/>
      <c r="D29" s="56" t="str">
        <f>D14</f>
        <v>Quantity</v>
      </c>
      <c r="E29" s="56" t="str">
        <f>E14</f>
        <v>Units</v>
      </c>
      <c r="F29" s="56" t="str">
        <f>F14</f>
        <v>equals</v>
      </c>
      <c r="G29" s="56" t="str">
        <f>G14</f>
        <v>Value</v>
      </c>
      <c r="H29" s="56" t="str">
        <f>H14</f>
        <v>Currency</v>
      </c>
    </row>
    <row r="30" spans="1:9">
      <c r="A30" s="53"/>
      <c r="B30" s="54"/>
      <c r="C30" s="54"/>
      <c r="D30" s="105">
        <f>G26</f>
        <v>236.69800000000001</v>
      </c>
      <c r="E30" s="61" t="str">
        <f>H26</f>
        <v>fl. oz.</v>
      </c>
      <c r="F30" s="59" t="str">
        <f>"="</f>
        <v>=</v>
      </c>
      <c r="G30" s="61">
        <f>G15</f>
        <v>327.99</v>
      </c>
      <c r="H30" s="61" t="str">
        <f>H15</f>
        <v>$</v>
      </c>
      <c r="I30" s="106"/>
    </row>
    <row r="31" spans="1:9" ht="13">
      <c r="A31" s="53"/>
      <c r="B31" s="54"/>
      <c r="C31" s="54"/>
      <c r="D31" s="105">
        <f>D16</f>
        <v>2</v>
      </c>
      <c r="E31" s="59" t="str">
        <f>E16</f>
        <v>fl. oz.</v>
      </c>
      <c r="F31" s="59" t="str">
        <f>"="</f>
        <v>=</v>
      </c>
      <c r="G31" s="107" t="s">
        <v>5</v>
      </c>
      <c r="H31" s="61" t="str">
        <f>H30</f>
        <v>$</v>
      </c>
    </row>
    <row r="32" spans="1:9" ht="13">
      <c r="A32" s="77"/>
      <c r="B32" s="54"/>
      <c r="C32" s="54"/>
      <c r="D32" s="54"/>
      <c r="E32" s="54"/>
      <c r="F32" s="54"/>
      <c r="G32" s="76"/>
      <c r="H32" s="75"/>
    </row>
    <row r="33" spans="1:8" hidden="1">
      <c r="A33" s="53"/>
      <c r="B33" s="54"/>
      <c r="C33" s="54"/>
      <c r="D33" s="54"/>
      <c r="E33" s="61" t="str">
        <f>E30</f>
        <v>fl. oz.</v>
      </c>
      <c r="F33" s="56" t="str">
        <f>"="</f>
        <v>=</v>
      </c>
      <c r="G33" s="59" t="str">
        <f>E31</f>
        <v>fl. oz.</v>
      </c>
      <c r="H33" s="75"/>
    </row>
    <row r="34" spans="1:8" ht="13" hidden="1">
      <c r="A34" s="77" t="s">
        <v>25</v>
      </c>
      <c r="B34" s="54"/>
      <c r="C34" s="54"/>
      <c r="D34" s="54"/>
      <c r="E34" s="124" t="str">
        <f>IF(E30=E31,"Great! Same type of unit!","Oops! Different type of unit!")</f>
        <v>Great! Same type of unit!</v>
      </c>
      <c r="F34" s="125"/>
      <c r="G34" s="126"/>
      <c r="H34" s="75"/>
    </row>
    <row r="35" spans="1:8" ht="13" hidden="1">
      <c r="A35" s="78"/>
      <c r="B35" s="63"/>
      <c r="C35" s="63"/>
      <c r="D35" s="63"/>
      <c r="E35" s="63"/>
      <c r="F35" s="63"/>
      <c r="G35" s="64"/>
      <c r="H35" s="65"/>
    </row>
    <row r="36" spans="1:8" s="74" customFormat="1" ht="15.5">
      <c r="A36" s="79" t="s">
        <v>7</v>
      </c>
      <c r="B36" s="80"/>
      <c r="C36" s="80"/>
      <c r="D36" s="80"/>
      <c r="E36" s="80"/>
      <c r="F36" s="80"/>
      <c r="G36" s="81"/>
      <c r="H36" s="82"/>
    </row>
    <row r="37" spans="1:8">
      <c r="A37" s="53" t="str">
        <f>Type1!A37</f>
        <v>Break down the quantity to 1 by dividing both sides of the equation by the given quantity.</v>
      </c>
      <c r="B37" s="54"/>
      <c r="C37" s="54"/>
      <c r="D37" s="54"/>
      <c r="E37" s="54"/>
      <c r="F37" s="54"/>
      <c r="G37" s="76"/>
      <c r="H37" s="75"/>
    </row>
    <row r="38" spans="1:8" hidden="1">
      <c r="A38" s="53"/>
      <c r="B38" s="54"/>
      <c r="C38" s="54"/>
      <c r="D38" s="54"/>
      <c r="E38" s="54"/>
      <c r="F38" s="54"/>
      <c r="G38" s="76"/>
      <c r="H38" s="75"/>
    </row>
    <row r="39" spans="1:8" hidden="1">
      <c r="A39" s="53"/>
      <c r="B39" s="54"/>
      <c r="C39" s="54"/>
      <c r="D39" s="56" t="str">
        <f>D14</f>
        <v>Quantity</v>
      </c>
      <c r="E39" s="56" t="str">
        <f>E14</f>
        <v>Units</v>
      </c>
      <c r="F39" s="56" t="str">
        <f>F14</f>
        <v>equals</v>
      </c>
      <c r="G39" s="56" t="str">
        <f>G14</f>
        <v>Value</v>
      </c>
      <c r="H39" s="56" t="str">
        <f>H14</f>
        <v>Currency</v>
      </c>
    </row>
    <row r="40" spans="1:8" hidden="1">
      <c r="A40" s="53"/>
      <c r="B40" s="54"/>
      <c r="C40" s="54"/>
      <c r="D40" s="105">
        <f>D30</f>
        <v>236.69800000000001</v>
      </c>
      <c r="E40" s="84" t="str">
        <f>E30</f>
        <v>fl. oz.</v>
      </c>
      <c r="F40" s="56" t="str">
        <f t="shared" ref="F40:F41" si="0">"="</f>
        <v>=</v>
      </c>
      <c r="G40" s="84">
        <f>G15</f>
        <v>327.99</v>
      </c>
      <c r="H40" s="84" t="str">
        <f>H15</f>
        <v>$</v>
      </c>
    </row>
    <row r="41" spans="1:8">
      <c r="A41" s="53"/>
      <c r="B41" s="54"/>
      <c r="C41" s="54"/>
      <c r="D41" s="105">
        <f>D40/D40</f>
        <v>1</v>
      </c>
      <c r="E41" s="56" t="str">
        <f>E16</f>
        <v>fl. oz.</v>
      </c>
      <c r="F41" s="56" t="str">
        <f t="shared" si="0"/>
        <v>=</v>
      </c>
      <c r="G41" s="84">
        <f>G40/D40</f>
        <v>1.3856897819161971</v>
      </c>
      <c r="H41" s="84" t="str">
        <f>H16</f>
        <v>$</v>
      </c>
    </row>
    <row r="42" spans="1:8">
      <c r="A42" s="53"/>
      <c r="B42" s="54"/>
      <c r="C42" s="54"/>
      <c r="D42" s="85"/>
      <c r="E42" s="54"/>
      <c r="F42" s="54"/>
      <c r="G42" s="85"/>
      <c r="H42" s="55"/>
    </row>
    <row r="43" spans="1:8" hidden="1">
      <c r="A43" s="62"/>
      <c r="B43" s="63"/>
      <c r="C43" s="63"/>
      <c r="D43" s="86"/>
      <c r="E43" s="63"/>
      <c r="F43" s="63"/>
      <c r="G43" s="86"/>
      <c r="H43" s="87"/>
    </row>
    <row r="44" spans="1:8" s="74" customFormat="1" ht="15.5">
      <c r="A44" s="79" t="s">
        <v>11</v>
      </c>
      <c r="B44" s="80"/>
      <c r="C44" s="80"/>
      <c r="D44" s="88"/>
      <c r="E44" s="80"/>
      <c r="F44" s="80"/>
      <c r="G44" s="88"/>
      <c r="H44" s="89"/>
    </row>
    <row r="45" spans="1:8">
      <c r="A45" s="53" t="str">
        <f>Type1!A45</f>
        <v>Multiply both sides of the equation by the quantity you are looking for.</v>
      </c>
      <c r="B45" s="54"/>
      <c r="C45" s="54"/>
      <c r="D45" s="85"/>
      <c r="E45" s="54"/>
      <c r="F45" s="54"/>
      <c r="G45" s="85"/>
      <c r="H45" s="55"/>
    </row>
    <row r="46" spans="1:8" hidden="1">
      <c r="A46" s="53"/>
      <c r="B46" s="54"/>
      <c r="C46" s="54"/>
      <c r="D46" s="85"/>
      <c r="E46" s="54"/>
      <c r="F46" s="54"/>
      <c r="G46" s="85"/>
      <c r="H46" s="55"/>
    </row>
    <row r="47" spans="1:8" hidden="1">
      <c r="A47" s="53"/>
      <c r="B47" s="54"/>
      <c r="C47" s="54"/>
      <c r="D47" s="56" t="str">
        <f>D39</f>
        <v>Quantity</v>
      </c>
      <c r="E47" s="56" t="str">
        <f t="shared" ref="E47:H47" si="1">E39</f>
        <v>Units</v>
      </c>
      <c r="F47" s="56" t="str">
        <f t="shared" si="1"/>
        <v>equals</v>
      </c>
      <c r="G47" s="56" t="str">
        <f t="shared" si="1"/>
        <v>Value</v>
      </c>
      <c r="H47" s="56" t="str">
        <f t="shared" si="1"/>
        <v>Currency</v>
      </c>
    </row>
    <row r="48" spans="1:8" hidden="1">
      <c r="A48" s="53"/>
      <c r="B48" s="54"/>
      <c r="C48" s="54"/>
      <c r="D48" s="56">
        <f>D41</f>
        <v>1</v>
      </c>
      <c r="E48" s="56" t="str">
        <f>E40</f>
        <v>fl. oz.</v>
      </c>
      <c r="F48" s="56" t="str">
        <f t="shared" ref="F48:F49" si="2">"="</f>
        <v>=</v>
      </c>
      <c r="G48" s="84">
        <f>G41</f>
        <v>1.3856897819161971</v>
      </c>
      <c r="H48" s="84" t="str">
        <f>H40</f>
        <v>$</v>
      </c>
    </row>
    <row r="49" spans="1:8">
      <c r="A49" s="53"/>
      <c r="B49" s="54"/>
      <c r="C49" s="54"/>
      <c r="D49" s="56">
        <f>D41*D16</f>
        <v>2</v>
      </c>
      <c r="E49" s="56" t="str">
        <f>E41</f>
        <v>fl. oz.</v>
      </c>
      <c r="F49" s="56" t="str">
        <f t="shared" si="2"/>
        <v>=</v>
      </c>
      <c r="G49" s="108">
        <f>TRUNC(G41*D16,2)</f>
        <v>2.77</v>
      </c>
      <c r="H49" s="84" t="str">
        <f>H41</f>
        <v>$</v>
      </c>
    </row>
    <row r="50" spans="1:8">
      <c r="A50" s="53"/>
      <c r="B50" s="54"/>
      <c r="C50" s="54"/>
      <c r="D50" s="54"/>
      <c r="E50" s="54"/>
      <c r="F50" s="54"/>
      <c r="G50" s="54"/>
      <c r="H50" s="55"/>
    </row>
    <row r="51" spans="1:8" hidden="1">
      <c r="A51" s="53"/>
      <c r="B51" s="54"/>
      <c r="C51" s="54"/>
      <c r="D51" s="54"/>
      <c r="E51" s="54"/>
      <c r="F51" s="54"/>
      <c r="G51" s="54"/>
      <c r="H51" s="55"/>
    </row>
    <row r="52" spans="1:8" hidden="1">
      <c r="A52" s="62"/>
      <c r="B52" s="63"/>
      <c r="C52" s="63"/>
      <c r="D52" s="63"/>
      <c r="E52" s="63"/>
      <c r="F52" s="63"/>
      <c r="G52" s="63"/>
      <c r="H52" s="87"/>
    </row>
    <row r="53" spans="1:8" ht="28.75" customHeight="1">
      <c r="A53" s="91" t="str">
        <f>CONCATENATE("Here is your answer:  If ",D15," ",E15," are ",G15," then ",D16," ",E16," will cost you ",G49,".")</f>
        <v>Here is your answer:  If 7 liter/s are 327,99 then 2 fl. oz. will cost you 2,77.</v>
      </c>
      <c r="B53" s="92"/>
      <c r="C53" s="92"/>
      <c r="D53" s="92"/>
      <c r="E53" s="92"/>
      <c r="F53" s="92"/>
      <c r="G53" s="92"/>
      <c r="H53" s="93"/>
    </row>
  </sheetData>
  <mergeCells count="2">
    <mergeCell ref="E21:G21"/>
    <mergeCell ref="E34:G34"/>
  </mergeCells>
  <conditionalFormatting sqref="E21">
    <cfRule type="cellIs" dxfId="3" priority="3" operator="equal">
      <formula>"Great! Same type of unit!"</formula>
    </cfRule>
    <cfRule type="cellIs" dxfId="2" priority="4" operator="equal">
      <formula>"Oops! Different type of unit!"</formula>
    </cfRule>
  </conditionalFormatting>
  <conditionalFormatting sqref="E34">
    <cfRule type="cellIs" dxfId="1" priority="1" operator="equal">
      <formula>"Great! Same type of unit!"</formula>
    </cfRule>
    <cfRule type="cellIs" dxfId="0" priority="2" operator="equal">
      <formula>"Oops! Different type of unit!"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WELCOME</vt:lpstr>
      <vt:lpstr>Navigation</vt:lpstr>
      <vt:lpstr>Type1</vt:lpstr>
      <vt:lpstr>Type2</vt:lpstr>
      <vt:lpstr>tyt1</vt:lpstr>
      <vt:lpstr>tyt2</vt:lpstr>
      <vt:lpstr>Navigation!Druckbereich</vt:lpstr>
      <vt:lpstr>Type1!Druckbereich</vt:lpstr>
      <vt:lpstr>Type2!Druckbereich</vt:lpstr>
      <vt:lpstr>'tyt1'!Druckbereich</vt:lpstr>
      <vt:lpstr>'tyt2'!Druckbereich</vt:lpstr>
      <vt:lpstr>Help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kbs_000</cp:lastModifiedBy>
  <cp:lastPrinted>2013-11-17T21:20:58Z</cp:lastPrinted>
  <dcterms:created xsi:type="dcterms:W3CDTF">2013-11-07T22:05:37Z</dcterms:created>
  <dcterms:modified xsi:type="dcterms:W3CDTF">2014-11-03T19:40:06Z</dcterms:modified>
</cp:coreProperties>
</file>